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defaultThemeVersion="124226"/>
  <xr:revisionPtr revIDLastSave="0" documentId="13_ncr:1_{BFCF49ED-C027-42DB-AA72-99C835AD65AE}" xr6:coauthVersionLast="36" xr6:coauthVersionMax="36" xr10:uidLastSave="{00000000-0000-0000-0000-000000000000}"/>
  <bookViews>
    <workbookView xWindow="-110" yWindow="-110" windowWidth="15590" windowHeight="9230" tabRatio="766" xr2:uid="{00000000-000D-0000-FFFF-FFFF00000000}"/>
  </bookViews>
  <sheets>
    <sheet name="Rozpočet CFF3VS" sheetId="11" r:id="rId1"/>
    <sheet name="Číselníky" sheetId="10" state="hidden" r:id="rId2"/>
  </sheets>
  <calcPr calcId="191029"/>
</workbook>
</file>

<file path=xl/calcChain.xml><?xml version="1.0" encoding="utf-8"?>
<calcChain xmlns="http://schemas.openxmlformats.org/spreadsheetml/2006/main">
  <c r="H25" i="11" l="1"/>
  <c r="H24" i="11"/>
  <c r="H22" i="11"/>
  <c r="H19" i="11"/>
  <c r="M23" i="11"/>
  <c r="L23" i="11"/>
  <c r="K23" i="11"/>
  <c r="J23" i="11"/>
  <c r="N23" i="11" s="1"/>
  <c r="M19" i="11"/>
  <c r="L19" i="11"/>
  <c r="K19" i="11"/>
  <c r="J19" i="11"/>
  <c r="N19" i="11" s="1"/>
  <c r="F20" i="11"/>
  <c r="G19" i="11"/>
  <c r="F19" i="11"/>
  <c r="E19" i="11"/>
  <c r="D19" i="11"/>
  <c r="H14" i="11"/>
  <c r="H13" i="11"/>
  <c r="N15" i="11"/>
  <c r="M15" i="11"/>
  <c r="L15" i="11"/>
  <c r="K15" i="11"/>
  <c r="J15" i="11"/>
  <c r="G15" i="11"/>
  <c r="G23" i="11" s="1"/>
  <c r="F15" i="11"/>
  <c r="F23" i="11" s="1"/>
  <c r="E15" i="11"/>
  <c r="E23" i="11" s="1"/>
  <c r="D15" i="11"/>
  <c r="M11" i="11"/>
  <c r="L11" i="11"/>
  <c r="K11" i="11"/>
  <c r="J11" i="11"/>
  <c r="M10" i="11"/>
  <c r="M21" i="11" s="1"/>
  <c r="L10" i="11"/>
  <c r="L20" i="11" s="1"/>
  <c r="K10" i="11"/>
  <c r="K21" i="11" s="1"/>
  <c r="J10" i="11"/>
  <c r="J21" i="11" s="1"/>
  <c r="H9" i="11"/>
  <c r="H8" i="11"/>
  <c r="H7" i="11"/>
  <c r="H6" i="11"/>
  <c r="H5" i="11"/>
  <c r="H4" i="11"/>
  <c r="H3" i="11"/>
  <c r="G11" i="11"/>
  <c r="F11" i="11"/>
  <c r="E11" i="11"/>
  <c r="D11" i="11"/>
  <c r="G10" i="11"/>
  <c r="G21" i="11" s="1"/>
  <c r="F10" i="11"/>
  <c r="F21" i="11" s="1"/>
  <c r="E10" i="11"/>
  <c r="E20" i="11" s="1"/>
  <c r="D10" i="11"/>
  <c r="D21" i="11" s="1"/>
  <c r="L21" i="11" l="1"/>
  <c r="F18" i="11"/>
  <c r="E21" i="11"/>
  <c r="H21" i="11" s="1"/>
  <c r="E18" i="11"/>
  <c r="K18" i="11"/>
  <c r="M18" i="11"/>
  <c r="K20" i="11"/>
  <c r="M20" i="11"/>
  <c r="N21" i="11"/>
  <c r="N10" i="11"/>
  <c r="N11" i="11"/>
  <c r="J18" i="11"/>
  <c r="L18" i="11"/>
  <c r="J20" i="11"/>
  <c r="H15" i="11"/>
  <c r="D23" i="11"/>
  <c r="H23" i="11" s="1"/>
  <c r="H11" i="11"/>
  <c r="G18" i="11"/>
  <c r="G20" i="11"/>
  <c r="H10" i="11"/>
  <c r="D18" i="11"/>
  <c r="D20" i="11"/>
  <c r="H45" i="11"/>
  <c r="H47" i="11"/>
  <c r="H46" i="11"/>
  <c r="H20" i="11" l="1"/>
  <c r="H18" i="11"/>
  <c r="N20" i="11"/>
  <c r="N18" i="11"/>
  <c r="S25" i="11"/>
  <c r="R25" i="11"/>
  <c r="Q25" i="11"/>
  <c r="P25" i="11"/>
  <c r="S24" i="11"/>
  <c r="R24" i="11"/>
  <c r="Q24" i="11"/>
  <c r="P24" i="11"/>
  <c r="S23" i="11"/>
  <c r="S22" i="11"/>
  <c r="R22" i="11"/>
  <c r="Q22" i="11"/>
  <c r="P22" i="11"/>
  <c r="S19" i="11"/>
  <c r="R19" i="11"/>
  <c r="S14" i="11"/>
  <c r="X14" i="11" s="1"/>
  <c r="R14" i="11"/>
  <c r="Q14" i="11"/>
  <c r="V14" i="11" s="1"/>
  <c r="P14" i="11"/>
  <c r="U14" i="11" s="1"/>
  <c r="S13" i="11"/>
  <c r="R13" i="11"/>
  <c r="W13" i="11" s="1"/>
  <c r="Q13" i="11"/>
  <c r="V13" i="11" s="1"/>
  <c r="P13" i="11"/>
  <c r="M28" i="11"/>
  <c r="L28" i="11"/>
  <c r="K28" i="11"/>
  <c r="J28" i="11"/>
  <c r="M27" i="11"/>
  <c r="L27" i="11"/>
  <c r="K27" i="11"/>
  <c r="J27" i="11"/>
  <c r="M26" i="11"/>
  <c r="M29" i="11" s="1"/>
  <c r="L26" i="11"/>
  <c r="K26" i="11"/>
  <c r="K30" i="11" s="1"/>
  <c r="J26" i="11"/>
  <c r="J29" i="11" s="1"/>
  <c r="N25" i="11"/>
  <c r="N24" i="11"/>
  <c r="N22" i="11"/>
  <c r="N26" i="11" l="1"/>
  <c r="T24" i="11"/>
  <c r="R15" i="11"/>
  <c r="W15" i="11" s="1"/>
  <c r="K37" i="11"/>
  <c r="M37" i="11"/>
  <c r="S15" i="11"/>
  <c r="X15" i="11" s="1"/>
  <c r="N27" i="11"/>
  <c r="T22" i="11"/>
  <c r="N28" i="11"/>
  <c r="L29" i="11"/>
  <c r="T25" i="11"/>
  <c r="Q15" i="11"/>
  <c r="P15" i="11"/>
  <c r="T13" i="11"/>
  <c r="X13" i="11"/>
  <c r="W14" i="11"/>
  <c r="U13" i="11"/>
  <c r="T14" i="11"/>
  <c r="M30" i="11"/>
  <c r="K29" i="11"/>
  <c r="T15" i="11" l="1"/>
  <c r="N29" i="11"/>
  <c r="N14" i="11"/>
  <c r="N13" i="11"/>
  <c r="S10" i="11"/>
  <c r="X10" i="11" s="1"/>
  <c r="N9" i="11"/>
  <c r="N8" i="11"/>
  <c r="N7" i="11"/>
  <c r="N6" i="11"/>
  <c r="N5" i="11"/>
  <c r="N4" i="11"/>
  <c r="N3" i="11"/>
  <c r="R10" i="11"/>
  <c r="W10" i="11" s="1"/>
  <c r="S9" i="11"/>
  <c r="X9" i="11" s="1"/>
  <c r="R9" i="11"/>
  <c r="W9" i="11" s="1"/>
  <c r="Q9" i="11"/>
  <c r="V9" i="11" s="1"/>
  <c r="P9" i="11"/>
  <c r="S8" i="11"/>
  <c r="X8" i="11" s="1"/>
  <c r="R8" i="11"/>
  <c r="W8" i="11" s="1"/>
  <c r="Q8" i="11"/>
  <c r="V8" i="11" s="1"/>
  <c r="P8" i="11"/>
  <c r="U8" i="11" s="1"/>
  <c r="S7" i="11"/>
  <c r="X7" i="11" s="1"/>
  <c r="R7" i="11"/>
  <c r="W7" i="11" s="1"/>
  <c r="Q7" i="11"/>
  <c r="V7" i="11" s="1"/>
  <c r="P7" i="11"/>
  <c r="U7" i="11" s="1"/>
  <c r="S6" i="11"/>
  <c r="X6" i="11" s="1"/>
  <c r="R6" i="11"/>
  <c r="W6" i="11" s="1"/>
  <c r="Q6" i="11"/>
  <c r="V6" i="11" s="1"/>
  <c r="P6" i="11"/>
  <c r="S5" i="11"/>
  <c r="X5" i="11" s="1"/>
  <c r="R5" i="11"/>
  <c r="W5" i="11" s="1"/>
  <c r="Q5" i="11"/>
  <c r="V5" i="11" s="1"/>
  <c r="P5" i="11"/>
  <c r="U5" i="11" s="1"/>
  <c r="S4" i="11"/>
  <c r="X4" i="11" s="1"/>
  <c r="R4" i="11"/>
  <c r="W4" i="11" s="1"/>
  <c r="Q4" i="11"/>
  <c r="V4" i="11" s="1"/>
  <c r="P4" i="11"/>
  <c r="U4" i="11" s="1"/>
  <c r="S3" i="11"/>
  <c r="X3" i="11" s="1"/>
  <c r="R3" i="11"/>
  <c r="W3" i="11" s="1"/>
  <c r="Q3" i="11"/>
  <c r="V3" i="11" s="1"/>
  <c r="P3" i="11"/>
  <c r="U3" i="11" s="1"/>
  <c r="M31" i="11" l="1"/>
  <c r="S21" i="11"/>
  <c r="M36" i="11"/>
  <c r="S18" i="11"/>
  <c r="L36" i="11"/>
  <c r="R18" i="11"/>
  <c r="R21" i="11"/>
  <c r="L31" i="11"/>
  <c r="R23" i="11"/>
  <c r="L30" i="11"/>
  <c r="L37" i="11"/>
  <c r="K31" i="11"/>
  <c r="K32" i="11" s="1"/>
  <c r="K33" i="11" s="1"/>
  <c r="K36" i="11"/>
  <c r="K38" i="11"/>
  <c r="J37" i="11"/>
  <c r="J30" i="11"/>
  <c r="J36" i="11"/>
  <c r="J31" i="11"/>
  <c r="T6" i="11"/>
  <c r="T5" i="11"/>
  <c r="T9" i="11"/>
  <c r="U9" i="11"/>
  <c r="T3" i="11"/>
  <c r="U6" i="11"/>
  <c r="T7" i="11"/>
  <c r="T4" i="11"/>
  <c r="T8" i="11"/>
  <c r="N30" i="11" l="1"/>
  <c r="M32" i="11"/>
  <c r="M38" i="11"/>
  <c r="S20" i="11"/>
  <c r="R20" i="11"/>
  <c r="L38" i="11"/>
  <c r="L32" i="11"/>
  <c r="N38" i="11"/>
  <c r="J38" i="11"/>
  <c r="N31" i="11"/>
  <c r="J32" i="11"/>
  <c r="G26" i="11"/>
  <c r="S26" i="11" s="1"/>
  <c r="F26" i="11"/>
  <c r="R26" i="11" s="1"/>
  <c r="E26" i="11"/>
  <c r="C50" i="11"/>
  <c r="G47" i="11"/>
  <c r="F47" i="11"/>
  <c r="E47" i="11"/>
  <c r="F27" i="11"/>
  <c r="R27" i="11" s="1"/>
  <c r="E27" i="11"/>
  <c r="Q27" i="11" s="1"/>
  <c r="D28" i="11"/>
  <c r="P28" i="11" s="1"/>
  <c r="D27" i="11"/>
  <c r="P27" i="11" s="1"/>
  <c r="D26" i="11"/>
  <c r="P26" i="11" s="1"/>
  <c r="P19" i="11"/>
  <c r="G28" i="11"/>
  <c r="S28" i="11" s="1"/>
  <c r="F28" i="11"/>
  <c r="R28" i="11" s="1"/>
  <c r="E28" i="11"/>
  <c r="Q28" i="11" s="1"/>
  <c r="G27" i="11"/>
  <c r="S27" i="11" s="1"/>
  <c r="Q19" i="11"/>
  <c r="T27" i="11" l="1"/>
  <c r="T28" i="11"/>
  <c r="M33" i="11"/>
  <c r="L33" i="11"/>
  <c r="E29" i="11"/>
  <c r="Q29" i="11" s="1"/>
  <c r="Q26" i="11"/>
  <c r="T26" i="11" s="1"/>
  <c r="T19" i="11"/>
  <c r="N32" i="11"/>
  <c r="J33" i="11"/>
  <c r="H26" i="11"/>
  <c r="D29" i="11"/>
  <c r="P29" i="11" s="1"/>
  <c r="H28" i="11"/>
  <c r="H27" i="11"/>
  <c r="N33" i="11" l="1"/>
  <c r="F29" i="11" l="1"/>
  <c r="R29" i="11" s="1"/>
  <c r="G29" i="11"/>
  <c r="S29" i="11" s="1"/>
  <c r="Q10" i="11"/>
  <c r="V10" i="11" s="1"/>
  <c r="P10" i="11"/>
  <c r="C53" i="11"/>
  <c r="C52" i="11"/>
  <c r="C51" i="11"/>
  <c r="T29" i="11" l="1"/>
  <c r="E37" i="11"/>
  <c r="V15" i="11"/>
  <c r="P23" i="11"/>
  <c r="U15" i="11"/>
  <c r="U10" i="11"/>
  <c r="T10" i="11"/>
  <c r="D37" i="11"/>
  <c r="P21" i="11"/>
  <c r="D36" i="11"/>
  <c r="F31" i="11"/>
  <c r="R31" i="11" s="1"/>
  <c r="F36" i="11"/>
  <c r="H29" i="11"/>
  <c r="G30" i="11"/>
  <c r="S30" i="11" s="1"/>
  <c r="G37" i="11"/>
  <c r="E31" i="11"/>
  <c r="Q31" i="11" s="1"/>
  <c r="E36" i="11"/>
  <c r="G31" i="11"/>
  <c r="S31" i="11" s="1"/>
  <c r="G36" i="11"/>
  <c r="F30" i="11"/>
  <c r="R30" i="11" s="1"/>
  <c r="F37" i="11"/>
  <c r="D30" i="11"/>
  <c r="P30" i="11" s="1"/>
  <c r="Q23" i="11"/>
  <c r="E30" i="11"/>
  <c r="Q30" i="11" s="1"/>
  <c r="P18" i="11"/>
  <c r="D31" i="11"/>
  <c r="P31" i="11" s="1"/>
  <c r="Q21" i="11"/>
  <c r="Q18" i="11"/>
  <c r="G38" i="11"/>
  <c r="F38" i="11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291" i="10"/>
  <c r="F290" i="10"/>
  <c r="T30" i="11" l="1"/>
  <c r="T18" i="11"/>
  <c r="T23" i="11"/>
  <c r="T21" i="11"/>
  <c r="E38" i="11"/>
  <c r="Q20" i="11"/>
  <c r="T31" i="11"/>
  <c r="D38" i="11"/>
  <c r="P20" i="11"/>
  <c r="F32" i="11"/>
  <c r="G32" i="11"/>
  <c r="H31" i="11"/>
  <c r="E32" i="11"/>
  <c r="D32" i="11"/>
  <c r="P32" i="11" s="1"/>
  <c r="H30" i="11"/>
  <c r="H38" i="11"/>
  <c r="G33" i="11" l="1"/>
  <c r="S33" i="11" s="1"/>
  <c r="S32" i="11"/>
  <c r="F33" i="11"/>
  <c r="R33" i="11" s="1"/>
  <c r="R32" i="11"/>
  <c r="E33" i="11"/>
  <c r="Q33" i="11" s="1"/>
  <c r="Q32" i="11"/>
  <c r="T20" i="11"/>
  <c r="H32" i="11"/>
  <c r="D33" i="11"/>
  <c r="T32" i="11" l="1"/>
  <c r="H33" i="11"/>
  <c r="P33" i="11"/>
  <c r="T33" i="11" s="1"/>
</calcChain>
</file>

<file path=xl/sharedStrings.xml><?xml version="1.0" encoding="utf-8"?>
<sst xmlns="http://schemas.openxmlformats.org/spreadsheetml/2006/main" count="1595" uniqueCount="1587">
  <si>
    <t>Kód důvěrnosti údajů poskytnutých do CEP</t>
  </si>
  <si>
    <t>Fyzické a právnické osoby s podílem v právnické osobě uchazeče</t>
  </si>
  <si>
    <t>Zdroje</t>
  </si>
  <si>
    <t>CELKEM</t>
  </si>
  <si>
    <t>Osoby jednající jménem uchazeče (statutár / plná moc)</t>
  </si>
  <si>
    <t>"de minimis" - investiční náklady</t>
  </si>
  <si>
    <t>"de minimis" - neinvestiční náklady</t>
  </si>
  <si>
    <t>Tržby</t>
  </si>
  <si>
    <t>Úspora nákladů</t>
  </si>
  <si>
    <t>Export</t>
  </si>
  <si>
    <t>1.3</t>
  </si>
  <si>
    <t>1.5</t>
  </si>
  <si>
    <t>2.3</t>
  </si>
  <si>
    <t>2.4</t>
  </si>
  <si>
    <t>2.5</t>
  </si>
  <si>
    <t>2.7</t>
  </si>
  <si>
    <t>2.8</t>
  </si>
  <si>
    <t>Hlavní a vedlejší obor výzkumu, vývoje a inovací podle dřívějšího číselníku IS VaVaI (CEP)</t>
  </si>
  <si>
    <t>S = úplné a pravdivé údaje o projektu nepodléhající ochraně podle zvláštních právních předpisů;
C = předmět řešení projektu podléhá obchodnímu tajemství (§ 504 Občanského zákoníku), ale název projektu, cíle projektu a u ukončeného nebo zastaveného projektu zhodnocení výsledku řešení projektu dodané do CEP, jsou upraveny tak, aby byly zveřejnitelné.</t>
  </si>
  <si>
    <t>AA</t>
  </si>
  <si>
    <t>Filosofie a náboženství</t>
  </si>
  <si>
    <t>AB</t>
  </si>
  <si>
    <t>Dějiny</t>
  </si>
  <si>
    <t>AC</t>
  </si>
  <si>
    <t>Archeologie, antropologie, etnologie</t>
  </si>
  <si>
    <t>AD</t>
  </si>
  <si>
    <t>Politologie a politické vědy</t>
  </si>
  <si>
    <t>AE</t>
  </si>
  <si>
    <t>Řízení, správa a administrativa</t>
  </si>
  <si>
    <t>AF</t>
  </si>
  <si>
    <t>Dokumentace, knihovnictví, práce s informacemi</t>
  </si>
  <si>
    <t>AG</t>
  </si>
  <si>
    <t>Právní vědy</t>
  </si>
  <si>
    <t>AH</t>
  </si>
  <si>
    <t>Ekonomie</t>
  </si>
  <si>
    <t>AI</t>
  </si>
  <si>
    <t>Jazykověda</t>
  </si>
  <si>
    <t>AJ</t>
  </si>
  <si>
    <t>Písemnictví, mas–media, audiovize</t>
  </si>
  <si>
    <t>AK</t>
  </si>
  <si>
    <t>Sport a aktivity volného času</t>
  </si>
  <si>
    <t>AL</t>
  </si>
  <si>
    <t>Umění, architektura, kulturní dědictví</t>
  </si>
  <si>
    <t>AM</t>
  </si>
  <si>
    <t>Pedagogika a školství</t>
  </si>
  <si>
    <t>AN</t>
  </si>
  <si>
    <t>Psychologie</t>
  </si>
  <si>
    <t>AO</t>
  </si>
  <si>
    <t>Sociologie, demografie</t>
  </si>
  <si>
    <t>AP</t>
  </si>
  <si>
    <t>Městské, oblastní a dopravní plánování</t>
  </si>
  <si>
    <t>AQ</t>
  </si>
  <si>
    <t>Bezpečnost a ochrana zdraví, člověk – stroj</t>
  </si>
  <si>
    <t>BA</t>
  </si>
  <si>
    <t>Obecná matematika</t>
  </si>
  <si>
    <t>BB</t>
  </si>
  <si>
    <t>Aplikovaná statistika, operační výzkum</t>
  </si>
  <si>
    <t>BC</t>
  </si>
  <si>
    <t>Teorie a systémy řízení</t>
  </si>
  <si>
    <t>BD</t>
  </si>
  <si>
    <t>Teorie informace</t>
  </si>
  <si>
    <t>BE</t>
  </si>
  <si>
    <t>Teoretická fyzika</t>
  </si>
  <si>
    <t>BF</t>
  </si>
  <si>
    <t>Elementární částice a fyzika vysokých energií</t>
  </si>
  <si>
    <t>BG</t>
  </si>
  <si>
    <t>Jaderná, atomová a molekulová fyzika, urychlovače</t>
  </si>
  <si>
    <t>BH</t>
  </si>
  <si>
    <t>Optika, masery a lasery</t>
  </si>
  <si>
    <t>BI</t>
  </si>
  <si>
    <t>Akustika a kmity</t>
  </si>
  <si>
    <t>BJ</t>
  </si>
  <si>
    <t>Termodynamika</t>
  </si>
  <si>
    <t>BK</t>
  </si>
  <si>
    <t>Mechanika tekutin</t>
  </si>
  <si>
    <t>BL</t>
  </si>
  <si>
    <t>Fyzika plasmatu a výboje v plynech</t>
  </si>
  <si>
    <t>BM</t>
  </si>
  <si>
    <t>Fyzika pevných látek a magnetismus</t>
  </si>
  <si>
    <t>BN</t>
  </si>
  <si>
    <t>Astronomie a nebeská mechanika, astrofyzika</t>
  </si>
  <si>
    <t>BO</t>
  </si>
  <si>
    <t>Biofyzika</t>
  </si>
  <si>
    <t>CA</t>
  </si>
  <si>
    <t>Anorganická chemie</t>
  </si>
  <si>
    <t>CB</t>
  </si>
  <si>
    <t>Analytická chemie, separace</t>
  </si>
  <si>
    <t>CC</t>
  </si>
  <si>
    <t>Organická chemie</t>
  </si>
  <si>
    <t>CD</t>
  </si>
  <si>
    <t>Makromolekulární chemie</t>
  </si>
  <si>
    <t>CE</t>
  </si>
  <si>
    <t>Biochemie</t>
  </si>
  <si>
    <t>CF</t>
  </si>
  <si>
    <t>Fyzikální chemie a teoretická chemie</t>
  </si>
  <si>
    <t>CG</t>
  </si>
  <si>
    <t>Elektrochemie</t>
  </si>
  <si>
    <t>CI</t>
  </si>
  <si>
    <t>Průmyslová chemie a chemické inženýrství</t>
  </si>
  <si>
    <t>DA</t>
  </si>
  <si>
    <t>Hydrologie a limnologie</t>
  </si>
  <si>
    <t>DB</t>
  </si>
  <si>
    <t>Geologie a mineralogie</t>
  </si>
  <si>
    <t>DC</t>
  </si>
  <si>
    <t>Seismologie, vulkanologie a struktura Země</t>
  </si>
  <si>
    <t>DD</t>
  </si>
  <si>
    <t>Geochemie</t>
  </si>
  <si>
    <t>DE</t>
  </si>
  <si>
    <t>Zemský magnetismus, geodesie, geografie</t>
  </si>
  <si>
    <t>DF</t>
  </si>
  <si>
    <t>Pedologie</t>
  </si>
  <si>
    <t>DG</t>
  </si>
  <si>
    <t>Vědy o atmosféře, meteorologie</t>
  </si>
  <si>
    <t>DH</t>
  </si>
  <si>
    <t>Báňský průmysl včetně těžby a zpracování uhlí</t>
  </si>
  <si>
    <t>DI</t>
  </si>
  <si>
    <t>Znečištění a kontrola vzduchu</t>
  </si>
  <si>
    <t>DJ</t>
  </si>
  <si>
    <t>Znečištění a kontrola vody</t>
  </si>
  <si>
    <t>DK</t>
  </si>
  <si>
    <t>Kontaminace a dekontaminace půdy včetně pesticidů</t>
  </si>
  <si>
    <t>DL</t>
  </si>
  <si>
    <t>Jaderné odpady, radioaktivní znečištění a kontrola</t>
  </si>
  <si>
    <t>DM</t>
  </si>
  <si>
    <t>Tuhý odpad a jeho kontrola, recyklace</t>
  </si>
  <si>
    <t>DN</t>
  </si>
  <si>
    <t>Vliv životního prostředí na zdraví</t>
  </si>
  <si>
    <t>DO</t>
  </si>
  <si>
    <t>Ochrana krajinných území</t>
  </si>
  <si>
    <t>EA</t>
  </si>
  <si>
    <t>Morfologické obory a cytologie</t>
  </si>
  <si>
    <t>EB</t>
  </si>
  <si>
    <t>Genetika a molekulární biologie</t>
  </si>
  <si>
    <t>EC</t>
  </si>
  <si>
    <t>Imunologie</t>
  </si>
  <si>
    <t>ED</t>
  </si>
  <si>
    <t>Fyziologie</t>
  </si>
  <si>
    <t>EE</t>
  </si>
  <si>
    <t>Mikrobiologie, virologie</t>
  </si>
  <si>
    <t>EF</t>
  </si>
  <si>
    <t>Botanika</t>
  </si>
  <si>
    <t>EG</t>
  </si>
  <si>
    <t>Zoologie</t>
  </si>
  <si>
    <t>EH</t>
  </si>
  <si>
    <t>Ekologie – společenstva</t>
  </si>
  <si>
    <t>EI</t>
  </si>
  <si>
    <t>Biotechnologie a bionika</t>
  </si>
  <si>
    <t>FA</t>
  </si>
  <si>
    <t>Kardiovaskulární nemoci včetně kardiochirurgie</t>
  </si>
  <si>
    <t>FB</t>
  </si>
  <si>
    <t>Endokrinologie, diabetologie, metabolismus, výživa</t>
  </si>
  <si>
    <t>FC</t>
  </si>
  <si>
    <t>Pneumologie</t>
  </si>
  <si>
    <t>FD</t>
  </si>
  <si>
    <t>Onkologie a hematologie</t>
  </si>
  <si>
    <t>FE</t>
  </si>
  <si>
    <t>Ostatní obory vnitřního lékařství</t>
  </si>
  <si>
    <t>FF</t>
  </si>
  <si>
    <t>ORL, oftalmologie, stomatologie</t>
  </si>
  <si>
    <t>FG</t>
  </si>
  <si>
    <t>Pediatrie</t>
  </si>
  <si>
    <t>FH</t>
  </si>
  <si>
    <t>Neurologie, neurochirurgie, neurovědy</t>
  </si>
  <si>
    <t>FI</t>
  </si>
  <si>
    <t>Traumatologie a ortopedie</t>
  </si>
  <si>
    <t>FJ</t>
  </si>
  <si>
    <t>Chirurgie včetně transplantologie</t>
  </si>
  <si>
    <t>FK</t>
  </si>
  <si>
    <t>Gynekologie a porodnictví</t>
  </si>
  <si>
    <t>FL</t>
  </si>
  <si>
    <t>Psychiatrie, sexuologie</t>
  </si>
  <si>
    <t>FM</t>
  </si>
  <si>
    <t>Hygiena</t>
  </si>
  <si>
    <t>FN</t>
  </si>
  <si>
    <t>Epidemiologie, infekční nemoci a klinická imunologie</t>
  </si>
  <si>
    <t>FO</t>
  </si>
  <si>
    <t>Dermatovenerologie</t>
  </si>
  <si>
    <t>FP</t>
  </si>
  <si>
    <t>Ostatní lékařské obory</t>
  </si>
  <si>
    <t>FQ</t>
  </si>
  <si>
    <t>Veřejné zdravotnictví, sociální lékařství</t>
  </si>
  <si>
    <t>FR</t>
  </si>
  <si>
    <t>Farmakologie a lékárnická chemie</t>
  </si>
  <si>
    <t>FS</t>
  </si>
  <si>
    <t>Lékařská zařízení, přístroje a vybavení</t>
  </si>
  <si>
    <t>GA</t>
  </si>
  <si>
    <t>Zemědělská ekonomie</t>
  </si>
  <si>
    <t>GB</t>
  </si>
  <si>
    <t>Zemědělské stroje a stavby</t>
  </si>
  <si>
    <t>GC</t>
  </si>
  <si>
    <t>Pěstování rostlin, osevní postupy</t>
  </si>
  <si>
    <t>GD</t>
  </si>
  <si>
    <t>Hnojení, závlahy, zpracování půdy</t>
  </si>
  <si>
    <t>GE</t>
  </si>
  <si>
    <t>Šlechtění rostlin</t>
  </si>
  <si>
    <t>GF</t>
  </si>
  <si>
    <t>Choroby, škůdci, plevely a ochrana rostlin</t>
  </si>
  <si>
    <t>GG</t>
  </si>
  <si>
    <t>Chov hospodářských zvířat</t>
  </si>
  <si>
    <t>GH</t>
  </si>
  <si>
    <t>Výživa hospodářských zvířat</t>
  </si>
  <si>
    <t>GI</t>
  </si>
  <si>
    <t>Šlechtění a plemenářství hospodářských zvířat</t>
  </si>
  <si>
    <t>GJ</t>
  </si>
  <si>
    <t>Choroby a škůdci zvířat, veterinární medicina</t>
  </si>
  <si>
    <t>GK</t>
  </si>
  <si>
    <t>Lesnictví</t>
  </si>
  <si>
    <t>GL</t>
  </si>
  <si>
    <t>Rybářství</t>
  </si>
  <si>
    <t>GM</t>
  </si>
  <si>
    <t>Potravinářství</t>
  </si>
  <si>
    <t>CH</t>
  </si>
  <si>
    <t>Jaderná a kvantová chemie, fotochemie</t>
  </si>
  <si>
    <t>IN</t>
  </si>
  <si>
    <t>Informatika</t>
  </si>
  <si>
    <t>JA</t>
  </si>
  <si>
    <t>Elektronika a optoelektronika, elektrotechnika</t>
  </si>
  <si>
    <t>JB</t>
  </si>
  <si>
    <t>Senzory, čidla, měření a regulace</t>
  </si>
  <si>
    <t>JC</t>
  </si>
  <si>
    <t>Počítačový hardware a software</t>
  </si>
  <si>
    <t>JD</t>
  </si>
  <si>
    <t>Využití počítačů, robotika a její aplikace</t>
  </si>
  <si>
    <t>JE</t>
  </si>
  <si>
    <t>Nejaderná energetika, spotřeba a užití energie</t>
  </si>
  <si>
    <t>JF</t>
  </si>
  <si>
    <t>Jaderná energetika</t>
  </si>
  <si>
    <t>JG</t>
  </si>
  <si>
    <t>Hutnictví, kovové materiály</t>
  </si>
  <si>
    <t>JH</t>
  </si>
  <si>
    <t>Keramika, žáruvzdorné materiály a skla</t>
  </si>
  <si>
    <t>JI</t>
  </si>
  <si>
    <t>Kompositní materiály</t>
  </si>
  <si>
    <t>JJ</t>
  </si>
  <si>
    <t>Ostatní materiály</t>
  </si>
  <si>
    <t>JK</t>
  </si>
  <si>
    <t>Koroze a povrchové úpravy materiálu</t>
  </si>
  <si>
    <t>JL</t>
  </si>
  <si>
    <t>Únava materiálu a lomová mechanika</t>
  </si>
  <si>
    <t>JM</t>
  </si>
  <si>
    <t>Inženýrské stavitelství</t>
  </si>
  <si>
    <t>JN</t>
  </si>
  <si>
    <t>Stavebnictví</t>
  </si>
  <si>
    <t>JO</t>
  </si>
  <si>
    <t>Pozemní dopravní systémy a zařízení</t>
  </si>
  <si>
    <t>JP</t>
  </si>
  <si>
    <t>Průmyslové procesy a zpracování</t>
  </si>
  <si>
    <t>JQ</t>
  </si>
  <si>
    <t>Strojní zařízení a nástroje</t>
  </si>
  <si>
    <t>JR</t>
  </si>
  <si>
    <t>Ostatní strojírenství</t>
  </si>
  <si>
    <t>JS</t>
  </si>
  <si>
    <t>Řízení spolehlivosti a kvality, zkušebnictví</t>
  </si>
  <si>
    <t>JT</t>
  </si>
  <si>
    <t>Pohon, motory a paliva</t>
  </si>
  <si>
    <t>JU</t>
  </si>
  <si>
    <t>Aeronautika, aerodynamika, letadla</t>
  </si>
  <si>
    <t>JV</t>
  </si>
  <si>
    <t>Kosmické technologie</t>
  </si>
  <si>
    <t>JW</t>
  </si>
  <si>
    <t>Navigace, spojení, detekce a protiopatření</t>
  </si>
  <si>
    <t>JY</t>
  </si>
  <si>
    <t>Střelné zbraně, munice, výbušniny, bojová vozidla</t>
  </si>
  <si>
    <t>KA</t>
  </si>
  <si>
    <t>Vojenství</t>
  </si>
  <si>
    <t xml:space="preserve">10101 Pure mathematics </t>
  </si>
  <si>
    <t xml:space="preserve">10102 Applied mathematics </t>
  </si>
  <si>
    <t xml:space="preserve">10103 Statistics and probability </t>
  </si>
  <si>
    <t xml:space="preserve">10201 Computer sciences, information science, bioinformathics (hardware development to be 2.2, social aspect to be 5.8) </t>
  </si>
  <si>
    <t xml:space="preserve">10301 Atomic, molecular and chemical physics (physics of atoms and molecules including collision, interaction with radiation, magnetic resonances, Mössbauer effect) </t>
  </si>
  <si>
    <t xml:space="preserve">10302 Condensed matter physics (including formerly solid state physics, supercond.) </t>
  </si>
  <si>
    <t xml:space="preserve">10303 Particles and field physics </t>
  </si>
  <si>
    <t xml:space="preserve">10304 Nuclear physics </t>
  </si>
  <si>
    <t xml:space="preserve">10305 Fluids and plasma physics (including surface physics) </t>
  </si>
  <si>
    <t xml:space="preserve">10306 Optics (including laser optics and quantum optics) </t>
  </si>
  <si>
    <t xml:space="preserve">10307 Acoustics </t>
  </si>
  <si>
    <t xml:space="preserve">10308 Astronomy (including astrophysics,space science) </t>
  </si>
  <si>
    <t xml:space="preserve">10401 Organic chemistry </t>
  </si>
  <si>
    <t xml:space="preserve">10402 Inorganic and nuclear chemistry </t>
  </si>
  <si>
    <t xml:space="preserve">10403 Physical chemistry </t>
  </si>
  <si>
    <t xml:space="preserve">10404 Polymer science </t>
  </si>
  <si>
    <t xml:space="preserve">10405 Electrochemistry (dry cells, batteries, fuel cells, corrosion metals, electrolysis) </t>
  </si>
  <si>
    <t xml:space="preserve">10406 Analytical chemistry </t>
  </si>
  <si>
    <t xml:space="preserve">10501 Hydrology </t>
  </si>
  <si>
    <t xml:space="preserve">10502 Oceanography </t>
  </si>
  <si>
    <t xml:space="preserve">10503 Water resources </t>
  </si>
  <si>
    <t xml:space="preserve">10504 Mineralogy </t>
  </si>
  <si>
    <t xml:space="preserve">10505 Geology </t>
  </si>
  <si>
    <t xml:space="preserve">10506 Paleontology </t>
  </si>
  <si>
    <t xml:space="preserve">10507 Volcanology </t>
  </si>
  <si>
    <t xml:space="preserve">10508 Physical geography </t>
  </si>
  <si>
    <t xml:space="preserve">10509 Meteorology and atmospheric sciences </t>
  </si>
  <si>
    <t xml:space="preserve">10510 Climatic research </t>
  </si>
  <si>
    <t xml:space="preserve">10511 Environmental sciences (social aspects to be 5.7) </t>
  </si>
  <si>
    <t xml:space="preserve">10601 Cell biology </t>
  </si>
  <si>
    <t xml:space="preserve">10602 Biology (theoretical, mathematical, thermal, cryobiology, biological rhythm), Evolutionary biology </t>
  </si>
  <si>
    <t xml:space="preserve">10603 Genetics and heredity (medical genetics to be 3) </t>
  </si>
  <si>
    <t xml:space="preserve">10604 Reproductive biology (medical aspects to be 3) </t>
  </si>
  <si>
    <t xml:space="preserve">10605 Developmental biology </t>
  </si>
  <si>
    <t xml:space="preserve">10606 Microbiology </t>
  </si>
  <si>
    <t xml:space="preserve">10607 Virology </t>
  </si>
  <si>
    <t xml:space="preserve">10608 Biochemistry and molecular biology </t>
  </si>
  <si>
    <t xml:space="preserve">10609 Biochemical research methods </t>
  </si>
  <si>
    <t xml:space="preserve">10610 Biophysics </t>
  </si>
  <si>
    <t xml:space="preserve">10611 Plant sciences, botany </t>
  </si>
  <si>
    <t xml:space="preserve">10612 Mycology </t>
  </si>
  <si>
    <t xml:space="preserve">10613 Zoology </t>
  </si>
  <si>
    <t xml:space="preserve">10614 Behavioral sciences biology </t>
  </si>
  <si>
    <t xml:space="preserve">10615 Ornithology </t>
  </si>
  <si>
    <t xml:space="preserve">10616 Entomology </t>
  </si>
  <si>
    <t xml:space="preserve">10617 Marine biology, freshwater biology, limnology </t>
  </si>
  <si>
    <t xml:space="preserve">10618 Ecology </t>
  </si>
  <si>
    <t xml:space="preserve">10619 Biodiversity conservation </t>
  </si>
  <si>
    <t xml:space="preserve">10620 Other biological topics </t>
  </si>
  <si>
    <t xml:space="preserve">20101 Civil engineering </t>
  </si>
  <si>
    <t xml:space="preserve">20102 Construction engineering, Municipal and structural engineering </t>
  </si>
  <si>
    <t xml:space="preserve">20103 Architecture engineering </t>
  </si>
  <si>
    <t xml:space="preserve">20104 Transport engineering </t>
  </si>
  <si>
    <t xml:space="preserve">20200 2.2 Electrical engineering, Electronic engineering, Information engineering </t>
  </si>
  <si>
    <t xml:space="preserve">20201 Electrical and electronic engineering </t>
  </si>
  <si>
    <t xml:space="preserve">20202 Communication engineering and systems </t>
  </si>
  <si>
    <t xml:space="preserve">20203 Telecommunications </t>
  </si>
  <si>
    <t xml:space="preserve">20204 Robotics and automatic control </t>
  </si>
  <si>
    <t xml:space="preserve">20205 Automation and control systems </t>
  </si>
  <si>
    <t xml:space="preserve">20206 Computer hardware and architecture </t>
  </si>
  <si>
    <t xml:space="preserve">20301 Mechanical engineering </t>
  </si>
  <si>
    <t xml:space="preserve">20302 Applied mechanics </t>
  </si>
  <si>
    <t xml:space="preserve">20303 Thermodynamics </t>
  </si>
  <si>
    <t xml:space="preserve">20304 Aerospace engineering </t>
  </si>
  <si>
    <t xml:space="preserve">20305 Nuclear related engineering; (nuclear physics to be 1.3); </t>
  </si>
  <si>
    <t xml:space="preserve">20306 Audio engineering, reliability analysis </t>
  </si>
  <si>
    <t xml:space="preserve">20401 Chemical engineering (plants, products) </t>
  </si>
  <si>
    <t xml:space="preserve">20402 Chemical process engineering </t>
  </si>
  <si>
    <t xml:space="preserve">20501 Materials engineering </t>
  </si>
  <si>
    <t xml:space="preserve">20502 Paper and wood </t>
  </si>
  <si>
    <t xml:space="preserve">20503 Textiles; including synthetic dyes, colours, fibres (nanoscale materials to be 2.10; biomaterials to be 2.9) </t>
  </si>
  <si>
    <t xml:space="preserve">20504 Ceramics </t>
  </si>
  <si>
    <t xml:space="preserve">20505 Composites (including laminates, reinforced plastics, cermets, combined natural and synthetic fibre fabrics; filled composites) </t>
  </si>
  <si>
    <t xml:space="preserve">20506 Coating and films </t>
  </si>
  <si>
    <t xml:space="preserve">20601 Medical engineering </t>
  </si>
  <si>
    <t xml:space="preserve">20602 Medical laboratory technology (including laboratory samples analysis; diagnostic technologies) (Biomaterials to be 2.9 [physical characteristics of living material as related to medical implants, devices, sensors]) </t>
  </si>
  <si>
    <t xml:space="preserve">20701 Environmental and geological engineering, geotechnics </t>
  </si>
  <si>
    <t xml:space="preserve">20702 Petroleum engineering (fuel, oils) </t>
  </si>
  <si>
    <t xml:space="preserve">20703 Mining and mineral processing </t>
  </si>
  <si>
    <t xml:space="preserve">20704 Energy and fuels </t>
  </si>
  <si>
    <t xml:space="preserve">20705 Remote sensing </t>
  </si>
  <si>
    <t xml:space="preserve">20706 Marine engineering, sea vessels </t>
  </si>
  <si>
    <t xml:space="preserve">20707 Ocean engineering </t>
  </si>
  <si>
    <t xml:space="preserve">20801 Environmental biotechnology </t>
  </si>
  <si>
    <t xml:space="preserve">20802 Bioremediation, diagnostic biotechnologies (DNA chips and biosensing devices) in environmental management </t>
  </si>
  <si>
    <t xml:space="preserve">20803 Environmental biotechnology related ethics </t>
  </si>
  <si>
    <t xml:space="preserve">20901 Industrial biotechnology </t>
  </si>
  <si>
    <t xml:space="preserve">20902 Bioprocessing technologies (industrial processes relying on biological agents to drive the process) biocatalysis, fermentation </t>
  </si>
  <si>
    <t xml:space="preserve">20903 Bioproducts (products that are manufactured using biological material as feedstock) biomaterials, bioplastics, biofuels, bioderived bulk and fine chemicals, bio-derived novel materials </t>
  </si>
  <si>
    <t xml:space="preserve">21001 Nano-materials (production and properties) </t>
  </si>
  <si>
    <t xml:space="preserve">21002 Nano-processes (applications on nano-scale); (biomaterials to be 2.9) </t>
  </si>
  <si>
    <t xml:space="preserve">21101 Food and beverages </t>
  </si>
  <si>
    <t xml:space="preserve">30101 Human genetics </t>
  </si>
  <si>
    <t xml:space="preserve">30102 Immunology </t>
  </si>
  <si>
    <t xml:space="preserve">30103 Neurosciences (including psychophysiology) </t>
  </si>
  <si>
    <t xml:space="preserve">30104 Pharmacology and pharmacy </t>
  </si>
  <si>
    <t xml:space="preserve">30105 Physiology (including cytology) </t>
  </si>
  <si>
    <t xml:space="preserve">30106 Anatomy and morphology (plant science to be 1.6) </t>
  </si>
  <si>
    <t xml:space="preserve">30107 Medicinal chemistry </t>
  </si>
  <si>
    <t xml:space="preserve">30108 Toxicology </t>
  </si>
  <si>
    <t xml:space="preserve">30109 Pathology </t>
  </si>
  <si>
    <t xml:space="preserve">30201 Cardiac and Cardiovascular systems </t>
  </si>
  <si>
    <t xml:space="preserve">30202 Endocrinology and metabolism (including diabetes, hormones) </t>
  </si>
  <si>
    <t xml:space="preserve">30203 Respiratory systems </t>
  </si>
  <si>
    <t xml:space="preserve">30204 Oncology </t>
  </si>
  <si>
    <t xml:space="preserve">30205 Hematology </t>
  </si>
  <si>
    <t xml:space="preserve">30206 Otorhinolaryngology </t>
  </si>
  <si>
    <t xml:space="preserve">30207 Ophthalmology </t>
  </si>
  <si>
    <t xml:space="preserve">30208 Dentistry, oral surgery and medicine </t>
  </si>
  <si>
    <t xml:space="preserve">30209 Paediatrics </t>
  </si>
  <si>
    <t xml:space="preserve">30210 Clinical neurology </t>
  </si>
  <si>
    <t xml:space="preserve">30211 Orthopaedics </t>
  </si>
  <si>
    <t xml:space="preserve">30212 Surgery </t>
  </si>
  <si>
    <t xml:space="preserve">30213 Transplantation </t>
  </si>
  <si>
    <t xml:space="preserve">30214 Obstetrics and gynaecology </t>
  </si>
  <si>
    <t xml:space="preserve">30215 Psychiatry </t>
  </si>
  <si>
    <t xml:space="preserve">30216 Dermatology and venereal diseases </t>
  </si>
  <si>
    <t xml:space="preserve">30217 Urology and nephrology </t>
  </si>
  <si>
    <t xml:space="preserve">30218 General and internal medicine </t>
  </si>
  <si>
    <t xml:space="preserve">30219 Gastroenterology and hepatology </t>
  </si>
  <si>
    <t xml:space="preserve">30220 Andrology  </t>
  </si>
  <si>
    <t xml:space="preserve">30221 Critical care medicine and Emergency medicine </t>
  </si>
  <si>
    <t xml:space="preserve">30223 Anaesthesiology </t>
  </si>
  <si>
    <t xml:space="preserve">30224 Radiology, nuclear medicine and medical imaging </t>
  </si>
  <si>
    <t xml:space="preserve">30225 Allergy </t>
  </si>
  <si>
    <t xml:space="preserve">30226 Rheumatology </t>
  </si>
  <si>
    <t xml:space="preserve">30227 Geriatrics and gerontology </t>
  </si>
  <si>
    <t xml:space="preserve">30229 Integrative and complementary medicine (alternative practice systems) </t>
  </si>
  <si>
    <t xml:space="preserve">30230 Other clinical medicine subjects </t>
  </si>
  <si>
    <t xml:space="preserve">30301 Social biomedical sciences (includes family planning, sexual health, psycho-oncology, political and social effects of biomedical research) </t>
  </si>
  <si>
    <t xml:space="preserve">30302 Epidemiology </t>
  </si>
  <si>
    <t xml:space="preserve">30303 Infectious Diseases </t>
  </si>
  <si>
    <t xml:space="preserve">30304 Public and environmental health </t>
  </si>
  <si>
    <t xml:space="preserve">30305 Occupational health </t>
  </si>
  <si>
    <t xml:space="preserve">30306 Sport and fitness sciences </t>
  </si>
  <si>
    <t xml:space="preserve">30307 Nursing </t>
  </si>
  <si>
    <t xml:space="preserve">30308 Nutrition, Dietetics </t>
  </si>
  <si>
    <t xml:space="preserve">30309 Tropical medicine </t>
  </si>
  <si>
    <t xml:space="preserve">30310 Parasitology </t>
  </si>
  <si>
    <t xml:space="preserve">30311 Medical ethics </t>
  </si>
  <si>
    <t xml:space="preserve">30312 Substance abuse </t>
  </si>
  <si>
    <t xml:space="preserve">30401 Health-related biotechnology </t>
  </si>
  <si>
    <t xml:space="preserve">30402 Technologies involving the manipulation of cells, tissues, organs or the whole organism (assisted reproduction) </t>
  </si>
  <si>
    <t xml:space="preserve">30403 Technologies involving identifying the functioning of DNA, proteins and enzymes and how they influence the onset of disease and maintenance of well-being (gene-based diagnostics and therapeutic interventions [pharmacogenomics, gene-based therapeutics]) </t>
  </si>
  <si>
    <t xml:space="preserve">30404 Biomaterials (as related to medical implants, devices, sensors) </t>
  </si>
  <si>
    <t xml:space="preserve">30405 Medical biotechnology related ethics </t>
  </si>
  <si>
    <t xml:space="preserve">30501 Forensic science </t>
  </si>
  <si>
    <t xml:space="preserve">30502 Other medical science </t>
  </si>
  <si>
    <t xml:space="preserve">40101 Agriculture </t>
  </si>
  <si>
    <t xml:space="preserve">40102 Forestry </t>
  </si>
  <si>
    <t xml:space="preserve">40103 Fishery </t>
  </si>
  <si>
    <t xml:space="preserve">40104 Soil science </t>
  </si>
  <si>
    <t xml:space="preserve">40105 Horticulture, viticulture </t>
  </si>
  <si>
    <t xml:space="preserve">40106 Agronomy, plant breeding and plant protection; (Agricultural biotechnology to be 4.4) </t>
  </si>
  <si>
    <t xml:space="preserve">40201 Animal and dairy science; (Animal biotechnology to be 4.4) </t>
  </si>
  <si>
    <t xml:space="preserve">40202 Pets </t>
  </si>
  <si>
    <t xml:space="preserve">40203 Husbandry </t>
  </si>
  <si>
    <t xml:space="preserve">40301 Veterinary science </t>
  </si>
  <si>
    <t xml:space="preserve">40401 Agricultural biotechnology and food biotechnology </t>
  </si>
  <si>
    <t xml:space="preserve">40402 GM technology (crops and livestock), livestock cloning, marker assisted selection, diagnostics (DNA chips and biosensing devices for the early/accurate detection of diseases) biomass feedstock production technologies, biopharming </t>
  </si>
  <si>
    <t xml:space="preserve">40403 Agricultural biotechnology related ethics </t>
  </si>
  <si>
    <t xml:space="preserve">50101 Psychology (including human - machine relations) </t>
  </si>
  <si>
    <t xml:space="preserve">50102 Psychology, special (including therapy for learning, speech, hearing, visual and other physical and mental disabilities); </t>
  </si>
  <si>
    <t xml:space="preserve">50103 Cognitive sciences </t>
  </si>
  <si>
    <t xml:space="preserve">50201 Economic Theory </t>
  </si>
  <si>
    <t xml:space="preserve">50202 Applied Economics, Econometrics </t>
  </si>
  <si>
    <t xml:space="preserve">50203 Industrial relations </t>
  </si>
  <si>
    <t xml:space="preserve">50204 Business and management </t>
  </si>
  <si>
    <t xml:space="preserve">50205 Accounting </t>
  </si>
  <si>
    <t xml:space="preserve">50206 Finance </t>
  </si>
  <si>
    <t xml:space="preserve">50301 Education, general; including training, pedagogy, didactics [and education systems] </t>
  </si>
  <si>
    <t xml:space="preserve">50302 Education, special (to gifted persons, those with learning disabilities) </t>
  </si>
  <si>
    <t xml:space="preserve">50401 Sociology </t>
  </si>
  <si>
    <t xml:space="preserve">50402 Demography </t>
  </si>
  <si>
    <t xml:space="preserve">50403 Social topics (Women´s and gender studies; Social issues; Family studies; Social work) </t>
  </si>
  <si>
    <t xml:space="preserve">50404 Anthropology, ethnology </t>
  </si>
  <si>
    <t xml:space="preserve">50501 Law </t>
  </si>
  <si>
    <t xml:space="preserve">50502 Criminology, penology </t>
  </si>
  <si>
    <t xml:space="preserve">50601 Political science </t>
  </si>
  <si>
    <t xml:space="preserve">50602 Public administration </t>
  </si>
  <si>
    <t xml:space="preserve">50603 Organisation theory </t>
  </si>
  <si>
    <t xml:space="preserve">50701 Cultural and economic geography </t>
  </si>
  <si>
    <t xml:space="preserve">50702 Urban studies (planning and development) </t>
  </si>
  <si>
    <t xml:space="preserve">50703 Transport planning and social aspects of transport (transport engineering to be 2.1) </t>
  </si>
  <si>
    <t xml:space="preserve">50704 Environmental sciences (social aspects) </t>
  </si>
  <si>
    <t xml:space="preserve">50801 Journalism </t>
  </si>
  <si>
    <t xml:space="preserve">50802 Media and socio-cultural communication </t>
  </si>
  <si>
    <t xml:space="preserve">50803 Information science (social aspects) </t>
  </si>
  <si>
    <t xml:space="preserve">50804 Library science </t>
  </si>
  <si>
    <t xml:space="preserve">50901 Other social sciences </t>
  </si>
  <si>
    <t xml:space="preserve">50902 Social sciences, interdisciplinary </t>
  </si>
  <si>
    <t xml:space="preserve">60101 History (history of science and technology to be 6.3, history of specific sciences to be under the respective headings) </t>
  </si>
  <si>
    <t xml:space="preserve">60102 Archaeology </t>
  </si>
  <si>
    <t xml:space="preserve">60201 General language studies </t>
  </si>
  <si>
    <t xml:space="preserve">60202 Specific languages </t>
  </si>
  <si>
    <t xml:space="preserve">60203 Linguistics </t>
  </si>
  <si>
    <t xml:space="preserve">60204 General literature studies </t>
  </si>
  <si>
    <t xml:space="preserve">60205 Literary theory </t>
  </si>
  <si>
    <t xml:space="preserve">60206 Specific literatures </t>
  </si>
  <si>
    <t xml:space="preserve">60301 Philosophy, History and Philosophy of science and technology </t>
  </si>
  <si>
    <t xml:space="preserve">60302 Ethics (except ethics related to specific subfields) </t>
  </si>
  <si>
    <t xml:space="preserve">60303 Theology </t>
  </si>
  <si>
    <t xml:space="preserve">60304 Religious studies </t>
  </si>
  <si>
    <t xml:space="preserve">60401 Arts, Art history </t>
  </si>
  <si>
    <t xml:space="preserve">60402 Architectural design </t>
  </si>
  <si>
    <t xml:space="preserve">60403 Performing arts studies (Musicology, Theater science, Dramaturgy) </t>
  </si>
  <si>
    <t xml:space="preserve">60404 Folklore studies </t>
  </si>
  <si>
    <t xml:space="preserve">60405 Studies on Film, Radio and Television </t>
  </si>
  <si>
    <t>S</t>
  </si>
  <si>
    <t>C</t>
  </si>
  <si>
    <t>Hlavní výsledky projektu - Druh</t>
  </si>
  <si>
    <t>jako statutární orgán</t>
  </si>
  <si>
    <t>na základě plné moci</t>
  </si>
  <si>
    <t>(Kontrola - maximální přípustná výše režijních nákladů podle vyplněných přímých "GBER" nákladů.)</t>
  </si>
  <si>
    <t>Náklady na poradenské a podpůrné služby v oblasti inovací.</t>
  </si>
  <si>
    <t>Osobní náklady.</t>
  </si>
  <si>
    <t>Náklady na nástroje, vybavení v rozsahu a za období, kdy jsou využívány pro projekt.</t>
  </si>
  <si>
    <t>Náklady na smluvní výzkum, poznatky a patenty, které byly zakoupeny nebo na něž byla pořízena licence od vnějších zdrojů za obvyklých tržních podmínek.</t>
  </si>
  <si>
    <t>Ostatní provozní náklady včetně nákladů na materiál, dodávky a podobné výrobky, které vznikly přímo v důsledku provádění projektu.</t>
  </si>
  <si>
    <t>Hlavní a vedlejší obor dle číselníku vědních oborů Frascati (OECD)</t>
  </si>
  <si>
    <t xml:space="preserve">Fyzická osoba - jméno, příjmení, datum narození, výše podílu v %: </t>
  </si>
  <si>
    <t>Právnická osoba - IČO, název, výše podílu v %:</t>
  </si>
  <si>
    <r>
      <t>I</t>
    </r>
    <r>
      <rPr>
        <vertAlign val="subscript"/>
        <sz val="11"/>
        <color theme="1"/>
        <rFont val="Calibri"/>
        <family val="2"/>
        <charset val="238"/>
        <scheme val="minor"/>
      </rPr>
      <t>V</t>
    </r>
    <r>
      <rPr>
        <sz val="11"/>
        <color theme="1"/>
        <rFont val="Calibri"/>
        <family val="2"/>
        <scheme val="minor"/>
      </rPr>
      <t xml:space="preserve"> - Nový nebo podstatně zdokonalený výrobek zavedený na trh</t>
    </r>
  </si>
  <si>
    <r>
      <t>I</t>
    </r>
    <r>
      <rPr>
        <vertAlign val="subscript"/>
        <sz val="11"/>
        <color theme="1"/>
        <rFont val="Calibri"/>
        <family val="2"/>
        <charset val="238"/>
        <scheme val="minor"/>
      </rPr>
      <t>S</t>
    </r>
    <r>
      <rPr>
        <sz val="11"/>
        <color theme="1"/>
        <rFont val="Calibri"/>
        <family val="2"/>
        <scheme val="minor"/>
      </rPr>
      <t xml:space="preserve"> - Nová nebo podstatně zdokonalená služba zavedená na trh</t>
    </r>
  </si>
  <si>
    <r>
      <t>I</t>
    </r>
    <r>
      <rPr>
        <vertAlign val="subscript"/>
        <sz val="11"/>
        <color theme="1"/>
        <rFont val="Calibri"/>
        <family val="2"/>
        <charset val="238"/>
        <scheme val="minor"/>
      </rPr>
      <t>P</t>
    </r>
    <r>
      <rPr>
        <sz val="11"/>
        <color theme="1"/>
        <rFont val="Calibri"/>
        <family val="2"/>
        <scheme val="minor"/>
      </rPr>
      <t xml:space="preserve"> - Nový nebo podstatně zdokonalený postup, zavedený do praxe</t>
    </r>
  </si>
  <si>
    <r>
      <t>I</t>
    </r>
    <r>
      <rPr>
        <vertAlign val="sub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scheme val="minor"/>
      </rPr>
      <t xml:space="preserve"> - Zavedená organizační inovace</t>
    </r>
  </si>
  <si>
    <t>8.1.1.1 - Strojírenství-mechatronika</t>
  </si>
  <si>
    <t>8.1.1.2 - Energetika</t>
  </si>
  <si>
    <t>8.1.1.3 - Hutnictví</t>
  </si>
  <si>
    <t>8.1.1.4 - Průmyslová chemie</t>
  </si>
  <si>
    <t>8.1.2.1 - Elektronika a elektrotechnika v digitálním věku</t>
  </si>
  <si>
    <t>8.1.2.2 - Digitální ekonomika a digitální obsah</t>
  </si>
  <si>
    <t>8.1.3.1 - Automotive</t>
  </si>
  <si>
    <t>8.1.3.2 - Letecký a kosmický průmysl</t>
  </si>
  <si>
    <t>8.1.3.3 - Železniční a kolejová vozidla</t>
  </si>
  <si>
    <t>8.1.4.1 - Léčiva, biotechnologie, prostředky zdravotnické techniky a Life Sciences</t>
  </si>
  <si>
    <t>8.1.5.1 - Tradiční kulturní a kreativní odvětví</t>
  </si>
  <si>
    <t>8.1.5.2 - Nová kulturní a kreativní odvětví</t>
  </si>
  <si>
    <t>8.1.6.1 - Udržitelné hospodaření s přírodními zdroji</t>
  </si>
  <si>
    <t>8.1.6.5 - Udržitelná výstavba, lidská sídla a technická ochrana životního prostředí</t>
  </si>
  <si>
    <t>RIS3 strategie - aplikační odvětví</t>
  </si>
  <si>
    <t>2.12</t>
  </si>
  <si>
    <t>!! - hodnoty za první rok jsou závazné, viz Vzor Smlouvy a možnost sankce při nenaplnění.</t>
  </si>
  <si>
    <t>Náklady na získání, uznání a obranu patentů a dalších nehmotných aktiv.</t>
  </si>
  <si>
    <t>1.7</t>
  </si>
  <si>
    <t>Řešitel - Státní příslušnost:</t>
  </si>
  <si>
    <t>CZ - Česká republika</t>
  </si>
  <si>
    <t>AD - Andorrské knížectví</t>
  </si>
  <si>
    <t>AE - Spojené arabské emiráty</t>
  </si>
  <si>
    <t>AF - Afghánská islámská republika</t>
  </si>
  <si>
    <t>AG - Antigua a Barbuda</t>
  </si>
  <si>
    <t>AI - Anguilla</t>
  </si>
  <si>
    <t>AL - Albánská republika</t>
  </si>
  <si>
    <t>AM - Arménská republika</t>
  </si>
  <si>
    <t>AN - Nizozemské Antily</t>
  </si>
  <si>
    <t>AO - Angolská republika</t>
  </si>
  <si>
    <t>AQ - Antarktida</t>
  </si>
  <si>
    <t>AR - Argentinská republika</t>
  </si>
  <si>
    <t>AS - Americká Samoa</t>
  </si>
  <si>
    <t>AT - Rakouská republika</t>
  </si>
  <si>
    <t>AU - Austrálie</t>
  </si>
  <si>
    <t>AW - Aruba</t>
  </si>
  <si>
    <t>AX - Alandy</t>
  </si>
  <si>
    <t>AZ - Ázerbájdžánská republika</t>
  </si>
  <si>
    <t>BA - Bosna a Hercegovina</t>
  </si>
  <si>
    <t>BB - Barbados</t>
  </si>
  <si>
    <t>BD - Bangladéšská lidová republika</t>
  </si>
  <si>
    <t>BE - Belgické království</t>
  </si>
  <si>
    <t>BF - Burkina Faso</t>
  </si>
  <si>
    <t>BG - Bulharská republika</t>
  </si>
  <si>
    <t>BH - Království Bahrajn</t>
  </si>
  <si>
    <t>BI - Burundská republika</t>
  </si>
  <si>
    <t>BJ - Beninská republika</t>
  </si>
  <si>
    <t>BL - Svatý Bartoloměj</t>
  </si>
  <si>
    <t>BM - Bermudy</t>
  </si>
  <si>
    <t>BN - Brunej Darussalam</t>
  </si>
  <si>
    <t>BO - Mnohonárodnostní stát Bolívie</t>
  </si>
  <si>
    <t>BQ - Bonaire, Svatý Eustach a Saba</t>
  </si>
  <si>
    <t>BR - Brazilská federativní republika</t>
  </si>
  <si>
    <t>BS - Bahamské společenství</t>
  </si>
  <si>
    <t>BT - Bhútánské království</t>
  </si>
  <si>
    <t>BV - Bouvetův ostrov</t>
  </si>
  <si>
    <t>BW - Botswanská republika</t>
  </si>
  <si>
    <t>BY - Běloruská republika</t>
  </si>
  <si>
    <t>BZ - Belize</t>
  </si>
  <si>
    <t>CA - Kanada</t>
  </si>
  <si>
    <t>CC - Kokosové (Keelingovy) ostrovy</t>
  </si>
  <si>
    <t>CD - Kongo, demokratická republika</t>
  </si>
  <si>
    <t>CF - Středoafrická republika</t>
  </si>
  <si>
    <t>CG - Konžská republika</t>
  </si>
  <si>
    <t>CI - Republika Pobřeží slonoviny</t>
  </si>
  <si>
    <t>CK - Cookovy ostrovy</t>
  </si>
  <si>
    <t>CL - Chilská republika</t>
  </si>
  <si>
    <t>CM - Kamerunská republika</t>
  </si>
  <si>
    <t>CN - Čínská lidová republika</t>
  </si>
  <si>
    <t>CO - Kolumbijská republika</t>
  </si>
  <si>
    <t>CR - Kostarická republika</t>
  </si>
  <si>
    <t>CS - Srbsko a Černá Hora</t>
  </si>
  <si>
    <t>CU - Kubánská republika</t>
  </si>
  <si>
    <t>CV - Kapverdská republika</t>
  </si>
  <si>
    <t>CW - Curaçao</t>
  </si>
  <si>
    <t>CX - Vánoční ostrov</t>
  </si>
  <si>
    <t>CY - Kyperská republika</t>
  </si>
  <si>
    <t>DE - Spolková republika Německo</t>
  </si>
  <si>
    <t>DJ - Džibutská republika</t>
  </si>
  <si>
    <t>DK - Dánské království</t>
  </si>
  <si>
    <t>DM - Dominické společenství</t>
  </si>
  <si>
    <t>DO - Dominikánská republika</t>
  </si>
  <si>
    <t>DZ - Alžírská demokratická a lidová republika</t>
  </si>
  <si>
    <t>EC - Ekvádorská republika</t>
  </si>
  <si>
    <t>EE - Estonská republika</t>
  </si>
  <si>
    <t>EG - Egyptská arabská republika</t>
  </si>
  <si>
    <t>EH - Západní Sahara</t>
  </si>
  <si>
    <t>ER - Eritrea</t>
  </si>
  <si>
    <t>ES - Španělské království</t>
  </si>
  <si>
    <t>ET - Etiopská federativní demokratická republika</t>
  </si>
  <si>
    <t>FI - Finská republika</t>
  </si>
  <si>
    <t>FJ - Fidžijská republika</t>
  </si>
  <si>
    <t>FK - Falklandské ostrovy</t>
  </si>
  <si>
    <t>FM - Federativní státy Mikronésie</t>
  </si>
  <si>
    <t>FO - Faerské ostrovy</t>
  </si>
  <si>
    <t>FR - Francouzská republika</t>
  </si>
  <si>
    <t>GA - Gabonská republika</t>
  </si>
  <si>
    <t>GB - Spojené království Velké Británie a Severního Irska</t>
  </si>
  <si>
    <t>GD - Grenada</t>
  </si>
  <si>
    <t>GE - Gruzie</t>
  </si>
  <si>
    <t>GF - Francouzská Guyana</t>
  </si>
  <si>
    <t>GG - Guernsey</t>
  </si>
  <si>
    <t>GH - Ghanská republika</t>
  </si>
  <si>
    <t>GI - Gibraltar</t>
  </si>
  <si>
    <t>GL - Grónsko</t>
  </si>
  <si>
    <t>GM - Gambijská republika</t>
  </si>
  <si>
    <t>GN - Guinejská republika</t>
  </si>
  <si>
    <t>GP - Guadeloupe</t>
  </si>
  <si>
    <t>GQ - Republika Rovníková Guinea</t>
  </si>
  <si>
    <t>GR - Řecká republika</t>
  </si>
  <si>
    <t>GS - Jižní Georgie a Jižní Sandwichovy ostrovy</t>
  </si>
  <si>
    <t>GT - Guatemalská republika</t>
  </si>
  <si>
    <t>GU - Guam</t>
  </si>
  <si>
    <t>GW - Republika Guinea–Bissau</t>
  </si>
  <si>
    <t>GY - Guyanská kooperativní republika</t>
  </si>
  <si>
    <t>HK - Hongkong</t>
  </si>
  <si>
    <t>HM - Heardův ostrov a McDonaldovy ostrovy</t>
  </si>
  <si>
    <t>HN - Honduraská republika</t>
  </si>
  <si>
    <t>HR - Chorvatská republika</t>
  </si>
  <si>
    <t>HT - Republika Haiti</t>
  </si>
  <si>
    <t>HU - Maďarsko</t>
  </si>
  <si>
    <t>CH - Švýcarská konfederace</t>
  </si>
  <si>
    <t>ID - Indonéská republika</t>
  </si>
  <si>
    <t>IE - Irsko</t>
  </si>
  <si>
    <t>IL - Stát Izrael</t>
  </si>
  <si>
    <t>IM - Ostrov Man</t>
  </si>
  <si>
    <t>IN - Indická republika</t>
  </si>
  <si>
    <t>IO - Britské indickooceánské území</t>
  </si>
  <si>
    <t>IQ - Irácká republika</t>
  </si>
  <si>
    <t>IR - Íránská islámská republika</t>
  </si>
  <si>
    <t>IS - Islandská republika</t>
  </si>
  <si>
    <t>IT - Italská republika</t>
  </si>
  <si>
    <t>JE - Bailiwick Jersey</t>
  </si>
  <si>
    <t>JM - Jamajka</t>
  </si>
  <si>
    <t>JO - Jordánské hášimovské království</t>
  </si>
  <si>
    <t>JP - Japonsko</t>
  </si>
  <si>
    <t>KE - Keňská republika</t>
  </si>
  <si>
    <t>KG - Kyrgyzská republika</t>
  </si>
  <si>
    <t>KH - Kambodžské království</t>
  </si>
  <si>
    <t>KI - Kiribati</t>
  </si>
  <si>
    <t>KM - Komorský svaz</t>
  </si>
  <si>
    <t>KN - Svatý Kryštof a Nevis</t>
  </si>
  <si>
    <t>KP - Korejská lidově demokratická republika</t>
  </si>
  <si>
    <t>KR - Korejská republika</t>
  </si>
  <si>
    <t>KW - Kuvajtský stát</t>
  </si>
  <si>
    <t>KY - Kajmanské ostrovy</t>
  </si>
  <si>
    <t>KZ - Republika Kazachstán</t>
  </si>
  <si>
    <t>LA - Laoská lidově demokratická republika</t>
  </si>
  <si>
    <t>LB - Libanonská republika</t>
  </si>
  <si>
    <t>LC - Svatá Lucie</t>
  </si>
  <si>
    <t>LI - Lichtenštejnské knížectví</t>
  </si>
  <si>
    <t>LK - Šrílanská demokratická socialistická republika</t>
  </si>
  <si>
    <t>LR - Liberijská republika</t>
  </si>
  <si>
    <t>LS - Lesothské království</t>
  </si>
  <si>
    <t>LT - Litevská republika</t>
  </si>
  <si>
    <t>LU - Lucemburské velkovévodství</t>
  </si>
  <si>
    <t>LV - Lotyšská republika</t>
  </si>
  <si>
    <t>LY - Libyjský stát</t>
  </si>
  <si>
    <t>MA - Marocké království</t>
  </si>
  <si>
    <t>MC - Monacké knížectví</t>
  </si>
  <si>
    <t>MD - Moldavská republika</t>
  </si>
  <si>
    <t>ME - Černá Hora</t>
  </si>
  <si>
    <t>MF - Svatý Martin (FR)</t>
  </si>
  <si>
    <t>MG - Madagaskarská republika</t>
  </si>
  <si>
    <t>MH - Republika Marshallovy ostrovy</t>
  </si>
  <si>
    <t>MK - Republika Severní Makedonie</t>
  </si>
  <si>
    <t>ML - Republika Mali</t>
  </si>
  <si>
    <t>MM - Republika Myanmarský svaz</t>
  </si>
  <si>
    <t>MN - Mongolsko</t>
  </si>
  <si>
    <t>MO - Macao</t>
  </si>
  <si>
    <t>MP - Společenství Severních Marian</t>
  </si>
  <si>
    <t>MQ - Martinik</t>
  </si>
  <si>
    <t>MR - Mauritánská islámská republika</t>
  </si>
  <si>
    <t>MS - Montserrat</t>
  </si>
  <si>
    <t>MT - Maltská republika</t>
  </si>
  <si>
    <t>MU - Mauricijská republika</t>
  </si>
  <si>
    <t>MV - Maledivská republika</t>
  </si>
  <si>
    <t>MW - Malawská republika</t>
  </si>
  <si>
    <t>MX - Spojené státy mexické</t>
  </si>
  <si>
    <t>MY - Malajsie</t>
  </si>
  <si>
    <t>MZ - Mosambická republika</t>
  </si>
  <si>
    <t>NA - Namibijská republika</t>
  </si>
  <si>
    <t>NC - Nová Kaledonie</t>
  </si>
  <si>
    <t>NE - Nigerijská federativní republika</t>
  </si>
  <si>
    <t>NF - Norfolk</t>
  </si>
  <si>
    <t>NG - Nigérijská federativní republika</t>
  </si>
  <si>
    <t>NI - Nikaragujská republika</t>
  </si>
  <si>
    <t>NL - Nizozemsko</t>
  </si>
  <si>
    <t>NO - Norské království</t>
  </si>
  <si>
    <t>NP - Nepálská federativní demokratická republika</t>
  </si>
  <si>
    <t>NR - Republika Nauru</t>
  </si>
  <si>
    <t>NU - Niue</t>
  </si>
  <si>
    <t>NZ - Nový Zéland</t>
  </si>
  <si>
    <t>OM - Sultanát Omán</t>
  </si>
  <si>
    <t>PA - Panamská republika</t>
  </si>
  <si>
    <t>PE - Peruánská republika</t>
  </si>
  <si>
    <t>PF - Francouzská Polynésie</t>
  </si>
  <si>
    <t>PG - Papua Nová Guinea</t>
  </si>
  <si>
    <t>PH - Filipínská republika</t>
  </si>
  <si>
    <t>PK - Pákistánská islámská republika</t>
  </si>
  <si>
    <t>PL - Polská republika</t>
  </si>
  <si>
    <t>PM - Saint Pierre a Miquelon</t>
  </si>
  <si>
    <t>PN - Pitcairn</t>
  </si>
  <si>
    <t>PR - Portoriko</t>
  </si>
  <si>
    <t>PS - Palestina</t>
  </si>
  <si>
    <t>PT - Portugalská republika</t>
  </si>
  <si>
    <t>PW - Republika Palau</t>
  </si>
  <si>
    <t>PY - Paraguayská republika</t>
  </si>
  <si>
    <t>QA - Stát Katar</t>
  </si>
  <si>
    <t>RE - Réunion</t>
  </si>
  <si>
    <t>RO - Rumunsko</t>
  </si>
  <si>
    <t>RS - Srbská republika</t>
  </si>
  <si>
    <t>RU - Ruská federace</t>
  </si>
  <si>
    <t>RW - Rwandská republika</t>
  </si>
  <si>
    <t>SA - Království Saúdská Arábie</t>
  </si>
  <si>
    <t>SB - Šalamounovy ostrovy</t>
  </si>
  <si>
    <t>SC - Seychelská republika</t>
  </si>
  <si>
    <t>SD - Súdánská republika</t>
  </si>
  <si>
    <t>SE - Švédské království</t>
  </si>
  <si>
    <t>SG - Singapurská republika</t>
  </si>
  <si>
    <t>SH - Svatá Helena</t>
  </si>
  <si>
    <t>SI - Slovinská republika</t>
  </si>
  <si>
    <t>SJ - Špicberky a Jan Mayen</t>
  </si>
  <si>
    <t>SK - Slovenská republika</t>
  </si>
  <si>
    <t>SL - Republika Sierra Leone</t>
  </si>
  <si>
    <t>SM - Republika San Marino</t>
  </si>
  <si>
    <t>SN - Senegalská republika</t>
  </si>
  <si>
    <t>SO - Somálská federativní republika</t>
  </si>
  <si>
    <t>SR - Surinamská republika</t>
  </si>
  <si>
    <t>SS - Jihosúdánská republika</t>
  </si>
  <si>
    <t>ST - Demokratická republika Svatý Tomáš a Princův ostrov</t>
  </si>
  <si>
    <t>SV - Salvadorská republika</t>
  </si>
  <si>
    <t>SX - Svatý Martin (NL)</t>
  </si>
  <si>
    <t>SY - Syrská arabská republika</t>
  </si>
  <si>
    <t>SZ - Svazijské království</t>
  </si>
  <si>
    <t>TC - Turks a Caicos</t>
  </si>
  <si>
    <t>TD - Čadská republika</t>
  </si>
  <si>
    <t>TF - Francouzská jižní a antarktická území</t>
  </si>
  <si>
    <t>TG - Tožská republika</t>
  </si>
  <si>
    <t>TH - Thajské království</t>
  </si>
  <si>
    <t>TJ - Republika Tádžikistán</t>
  </si>
  <si>
    <t>TK - Tokelau</t>
  </si>
  <si>
    <t>TL - Demokratická republika Východní Timor</t>
  </si>
  <si>
    <t>TM - Turkmenistán</t>
  </si>
  <si>
    <t>TN - Tuniská republika</t>
  </si>
  <si>
    <t>TO - Království Tonga</t>
  </si>
  <si>
    <t>TR - Turecká republika</t>
  </si>
  <si>
    <t>TT - Republika Trinidad a Tobago</t>
  </si>
  <si>
    <t>TV - Tuvalu</t>
  </si>
  <si>
    <t>TW - Čínská republika (Tchaj-wan)</t>
  </si>
  <si>
    <t>TZ - Tanzanská sjednocená republika</t>
  </si>
  <si>
    <t>UA - Ukrajina</t>
  </si>
  <si>
    <t>UG - Ugandská republika</t>
  </si>
  <si>
    <t>UM - Menší odlehlé ostrovy USA</t>
  </si>
  <si>
    <t>US - Spojené státy americké</t>
  </si>
  <si>
    <t>UY - Uruguayská východní republika</t>
  </si>
  <si>
    <t>UZ - Republika Uzbekistán</t>
  </si>
  <si>
    <t>VA - Vatikánský městský stát</t>
  </si>
  <si>
    <t>VC - Svatý Vincenc a Grenadiny</t>
  </si>
  <si>
    <t>VE - Bolívarovská republika Venezuela</t>
  </si>
  <si>
    <t>VG - Britské Panenské ostrovy</t>
  </si>
  <si>
    <t>VI - Americké Panenské ostrovy</t>
  </si>
  <si>
    <t>VN - Vietnamská socialistická republika</t>
  </si>
  <si>
    <t>VU - Republika Vanuatu</t>
  </si>
  <si>
    <t>WF - Wallis a Futuna</t>
  </si>
  <si>
    <t>WS - Nezávislý stát Samoa</t>
  </si>
  <si>
    <t>XK - Kosovská republika</t>
  </si>
  <si>
    <t>XX - osoby bez státní příslušnosti</t>
  </si>
  <si>
    <t>YE - Jemenská republika</t>
  </si>
  <si>
    <t>YT - Mayotte</t>
  </si>
  <si>
    <t>ZA - Jihoafrická republika</t>
  </si>
  <si>
    <t>ZM - Zambijská republika</t>
  </si>
  <si>
    <t>ZW - Zimbabwská republika</t>
  </si>
  <si>
    <t>Pouze třetí úroveň:</t>
  </si>
  <si>
    <t>NACE</t>
  </si>
  <si>
    <t>Kód odvětví projektu:</t>
  </si>
  <si>
    <t>01.11 - Pěstování obilovin (kromě rýže), luštěnin a olejnatých semen</t>
  </si>
  <si>
    <t>01.12 - Pěstování rýže</t>
  </si>
  <si>
    <t>01.13 - Pěstování zeleniny a melounů, kořenů a hlíz</t>
  </si>
  <si>
    <t>01.14 - Pěstování cukrové třtiny</t>
  </si>
  <si>
    <t>01.15 - Pěstování tabáku</t>
  </si>
  <si>
    <t xml:space="preserve">01.16 - Pěstování přadných rostlin </t>
  </si>
  <si>
    <t>01.19 - Pěstování ostatních plodin jiných než trvalých</t>
  </si>
  <si>
    <t>01.21 - Pěstování vinných hroznů</t>
  </si>
  <si>
    <t>01.22 - Pěstování tropického a subtropického ovoce</t>
  </si>
  <si>
    <t xml:space="preserve">01.23 - Pěstování citrusových plodů </t>
  </si>
  <si>
    <t>01.24 - Pěstování jádrového a peckového ovoce</t>
  </si>
  <si>
    <t xml:space="preserve">01.25 - Pěstování ostatního stromového a keřového ovoce a ořechů </t>
  </si>
  <si>
    <t xml:space="preserve">01.26 - Pěstování olejnatých plodů </t>
  </si>
  <si>
    <t xml:space="preserve">01.27 - Pěstování rostlin pro výrobu nápojů </t>
  </si>
  <si>
    <t xml:space="preserve">01.28 - Pěstování koření, aromatických, léčivých a farmaceutických rostlin </t>
  </si>
  <si>
    <t xml:space="preserve">01.29 - Pěstování ostatních trvalých plodin </t>
  </si>
  <si>
    <t xml:space="preserve">01.30 - Množení rostlin </t>
  </si>
  <si>
    <t xml:space="preserve">01.41 - Chov mléčného skotu </t>
  </si>
  <si>
    <t>01.42 - Chov jiného skotu</t>
  </si>
  <si>
    <t>01.43 - Chov koní a jiných koňovitých</t>
  </si>
  <si>
    <t>01.44 - Chov velbloudů a velbloudovitých</t>
  </si>
  <si>
    <t>01.45 - Chov ovcí a koz</t>
  </si>
  <si>
    <t>01.46 - Chov prasat</t>
  </si>
  <si>
    <t>01.47 - Chov drůbeže</t>
  </si>
  <si>
    <t>01.49 - Chov ostatních zvířat</t>
  </si>
  <si>
    <t>01.49.1 - Chov drobných hospodářských zvířat</t>
  </si>
  <si>
    <t>01.49.2 - Chov kožešinových zvířat</t>
  </si>
  <si>
    <t>01.49.3 - Chov zvířat pro zájmový chov</t>
  </si>
  <si>
    <t>01.49.9 - Chov ostatních zvířat j. n.</t>
  </si>
  <si>
    <t>01.50 - Smíšené hospodářství</t>
  </si>
  <si>
    <t>01.61 - Podpůrné činnosti pro rostlinnou výrobu</t>
  </si>
  <si>
    <t>01.62 - Podpůrné činnosti pro živočišnou výrobu</t>
  </si>
  <si>
    <t>01.63 - Posklizňové činnosti</t>
  </si>
  <si>
    <t>01.64 - Zpracování osiva pro účely množení</t>
  </si>
  <si>
    <t xml:space="preserve">01.70 - Lov a odchyt divokých zvířat a související činnosti </t>
  </si>
  <si>
    <t>02.10 - Lesní hospodářství a jiné činnosti v oblasti lesnictví</t>
  </si>
  <si>
    <t>02.20 - Těžba dřeva</t>
  </si>
  <si>
    <t>02.30 - Sběr a získávání volně rostoucích plodů a materiálů, kromě dřeva</t>
  </si>
  <si>
    <t>02.40 - Podpůrné činnosti pro lesnictví</t>
  </si>
  <si>
    <t>03.11 - Mořský rybolov</t>
  </si>
  <si>
    <t>03.12 - Sladkovodní rybolov</t>
  </si>
  <si>
    <t>03.21 - Mořská akvakultura</t>
  </si>
  <si>
    <t>03.22 - Sladkovodní akvakultura</t>
  </si>
  <si>
    <t>05.10 - Těžba a úprava černého uhlí</t>
  </si>
  <si>
    <t>05.10.1 - Těžba černého uhlí</t>
  </si>
  <si>
    <t>05.10.2 - Úprava černého uhlí</t>
  </si>
  <si>
    <t>05.20 - Těžba a úprava hnědého uhlí</t>
  </si>
  <si>
    <t>05.20.1 - Těžba hnědého uhlí, kromě lignitu</t>
  </si>
  <si>
    <t>05.20.2   - Úprava hnědého uhlí, kromě lignitu</t>
  </si>
  <si>
    <t>05.20.3   - Těžba lignitu</t>
  </si>
  <si>
    <t>05.20.4   - Úprava lignitu</t>
  </si>
  <si>
    <t>06.10 - Těžba ropy</t>
  </si>
  <si>
    <t>06.20 - Těžba zemního plynu</t>
  </si>
  <si>
    <t>07.10 - Těžba a úprava železných rud</t>
  </si>
  <si>
    <t>07.10.1   - Těžba železných rud</t>
  </si>
  <si>
    <t>07.10.2   - Úprava železných rud</t>
  </si>
  <si>
    <t>07.21 - Těžba a úprava uranových a thoriových rud</t>
  </si>
  <si>
    <t>07.21.1    - Těžba uranových a thoriových rud</t>
  </si>
  <si>
    <t>07.21.2   - Úprava uranových a thoriových rud</t>
  </si>
  <si>
    <t xml:space="preserve">07.29 - Těžba a úprava ostatních neželezných rud </t>
  </si>
  <si>
    <t>07.29.1    - Těžba ostatních neželezných rud</t>
  </si>
  <si>
    <t>07.29.2    - Úprava ostatních neželezných rud</t>
  </si>
  <si>
    <t>08.11 - Dobývání kamene pro výtvarné nebo stavební účely, vápence, sádrovce, křídy a břidlice</t>
  </si>
  <si>
    <t>08.12 - Provoz pískoven a štěrkopískoven; těžba jílů a kaolinu</t>
  </si>
  <si>
    <t>08.91 - Těžba chemických minerálů a minerálů pro výrobu hnojiv</t>
  </si>
  <si>
    <t xml:space="preserve">08.92 - Těžba rašeliny </t>
  </si>
  <si>
    <t>08.93 - Těžba soli</t>
  </si>
  <si>
    <t>08.99 - Ostatní těžba a dobývání j. n.</t>
  </si>
  <si>
    <t>09.10 - Podpůrné činnosti při těžbě ropy a zemního plynu</t>
  </si>
  <si>
    <t>09.90 - Podpůrné činnosti při ostatní těžbě a dobývání</t>
  </si>
  <si>
    <t>10.11 - Zpracování a konzervování masa, kromě drůbežího</t>
  </si>
  <si>
    <t>10.12 - Zpracování a konzervování drůbežího masa</t>
  </si>
  <si>
    <t>10.13 - Výroba masných výrobků a výrobků z drůbežího masa</t>
  </si>
  <si>
    <t>10.20 - Zpracování a konzervování ryb, korýšů a měkkýšů</t>
  </si>
  <si>
    <t>10.31 - Zpracování a konzervování brambor</t>
  </si>
  <si>
    <t>10.32 - Výroba ovocných a zeleninových šťáv</t>
  </si>
  <si>
    <t xml:space="preserve">10.39 - Ostatní zpracování a konzervování ovoce a zeleniny </t>
  </si>
  <si>
    <t>10.41 - Výroba olejů a tuků</t>
  </si>
  <si>
    <t>10.42 - Výroba margarínu a podobných jedlých tuků</t>
  </si>
  <si>
    <t>10.51 - Zpracování mléka, výroba mléčných výrobků a sýrů</t>
  </si>
  <si>
    <t>10.52 - Výroba zmrzliny</t>
  </si>
  <si>
    <t>10.61 - Výroba mlýnských výrobků</t>
  </si>
  <si>
    <t>10.62 - Výroba škrobárenských výrobků</t>
  </si>
  <si>
    <t>10.71 - Výroba pekařských a cukrářských výrobků, kromě trvanlivých</t>
  </si>
  <si>
    <t xml:space="preserve">10.72 - Výroba sucharů a sušenek; výroba trvanlivých cukrářských výrobků </t>
  </si>
  <si>
    <t>10.73 - Výroba makaronů, nudlí, kuskusu a podobných moučných výrobků</t>
  </si>
  <si>
    <t>10.81 - Výroba cukru</t>
  </si>
  <si>
    <t>10.82 - Výroba kakaa, čokolády a cukrovinek</t>
  </si>
  <si>
    <t>10.83 - Zpracování čaje a kávy</t>
  </si>
  <si>
    <t>10.84 - Výroba koření a aromatických výtažků</t>
  </si>
  <si>
    <t>10.85 - Výroba hotových pokrmů</t>
  </si>
  <si>
    <t>10.86 - Výroba homogenizovaných potravinářských přípravků a dietních potravin</t>
  </si>
  <si>
    <t>10.89 - Výroba ostatních potravinářských výrobků j. n.</t>
  </si>
  <si>
    <t>10.91 - Výroba průmyslových krmiv pro hospodářská zvířata</t>
  </si>
  <si>
    <t>10.92 - Výroba průmyslových krmiv pro zvířata v zájmovém chovu</t>
  </si>
  <si>
    <t>11.01 - Destilace, rektifikace a míchání lihovin</t>
  </si>
  <si>
    <t xml:space="preserve">11.02 - Výroba vína z vinných hroznů </t>
  </si>
  <si>
    <t>11.03 - Výroba jablečného vína a jiných ovocných vín</t>
  </si>
  <si>
    <t>11.04 - Výroba ostatních nedestilovaných kvašených nápojů</t>
  </si>
  <si>
    <t xml:space="preserve">11.05 - Výroba piva </t>
  </si>
  <si>
    <t>11.06 - Výroba sladu</t>
  </si>
  <si>
    <t>11.07 - Výroba nealkoholických nápojů; stáčení minerálních a ostatních vod do lahví</t>
  </si>
  <si>
    <t>12.00 - Výroba tabákových výrobků</t>
  </si>
  <si>
    <t>13.10 - Úprava a spřádání textilních vláken a příze</t>
  </si>
  <si>
    <t xml:space="preserve">13.20 - Tkaní textilií </t>
  </si>
  <si>
    <t>13.30 - Konečná úprava textilií</t>
  </si>
  <si>
    <t>13.91 - Výroba pletených a háčkovaných materiálů</t>
  </si>
  <si>
    <t>13.92 - Výroba konfekčních textilních výrobků, kromě oděvů</t>
  </si>
  <si>
    <t>13.93 - Výroba koberců a kobercových předložek</t>
  </si>
  <si>
    <t>13.94 - Výroba lan, provazů a síťovaných výrobků</t>
  </si>
  <si>
    <t>13.95 - Výroba netkaných textilií a výrobků z nich, kromě oděvů</t>
  </si>
  <si>
    <t>13.96 - Výroba ostatních technických a průmyslových textilií</t>
  </si>
  <si>
    <t>13.99 - Výroba ostatních textilií j. n.</t>
  </si>
  <si>
    <t xml:space="preserve">14.11 - Výroba kožených oděvů </t>
  </si>
  <si>
    <t>14.12 - Výroba pracovních oděvů</t>
  </si>
  <si>
    <t>14.13 - Výroba ostatních svrchních oděvů</t>
  </si>
  <si>
    <t>14.14 - Výroba osobního prádla</t>
  </si>
  <si>
    <t xml:space="preserve">14.19 - Výroba ostatních oděvů a oděvních doplňků </t>
  </si>
  <si>
    <t>14.20 - Výroba kožešinových výrobků</t>
  </si>
  <si>
    <t>14.31 - Výroba pletených a háčkovaných punčochových výrobků</t>
  </si>
  <si>
    <t>14.39 - Výroba ostatních pletených a háčkovaných oděvů</t>
  </si>
  <si>
    <t xml:space="preserve">15.11 - Činění a úprava usní (vyčiněných kůží); zpracování a barvení kožešin </t>
  </si>
  <si>
    <t>15.12 - Výroba brašnářských, sedlářských a podobných výrobků</t>
  </si>
  <si>
    <t xml:space="preserve">15.20 - Výroba obuvi </t>
  </si>
  <si>
    <t>15.20.1 - Výroba obuvi s usňovým svrškem</t>
  </si>
  <si>
    <t>15.20.9 - Výroba obuvi z ostatních materiálů</t>
  </si>
  <si>
    <t>16.10 - Výroba pilařská a impregnace dřeva</t>
  </si>
  <si>
    <t xml:space="preserve">16.21 - Výroba dýh a desek na bázi dřeva </t>
  </si>
  <si>
    <t>16.22 - Výroba sestavených parketových podlah</t>
  </si>
  <si>
    <t>16.23 - Výroba ostatních výrobků stavebního truhlářství a tesařství</t>
  </si>
  <si>
    <t>16.24 - Výroba dřevěných obalů</t>
  </si>
  <si>
    <t>16.29 - Výroba ostatních dřevěných, korkových, proutěných a slaměných výrobků, kromě nábytku</t>
  </si>
  <si>
    <t>17.11 - Výroba buničiny</t>
  </si>
  <si>
    <t>17.11.1 - Výroba chemických buničin</t>
  </si>
  <si>
    <t>17.11.2 - Výroba mechanických vláknin</t>
  </si>
  <si>
    <t>17.11.3 - Výroba ostatních papírenských vláknin</t>
  </si>
  <si>
    <t>17.12 - Výroba papíru a lepenky</t>
  </si>
  <si>
    <t>17.21 - Výroba vlnitého papíru a lepenky, papírových a lepenkových obalů</t>
  </si>
  <si>
    <t>17.22 - Výroba domácích potřeb, hygienických a toaletních výrobků z papíru</t>
  </si>
  <si>
    <t>17.23 - Výroba kancelářských potřeb z papíru</t>
  </si>
  <si>
    <t>17.24 - Výroba tapet</t>
  </si>
  <si>
    <t>17.29 - Výroba ostatních výrobků z papíru a lepenky</t>
  </si>
  <si>
    <t>18.11 - Tisk novin</t>
  </si>
  <si>
    <t>18.12 - Tisk ostatní, kromě novin</t>
  </si>
  <si>
    <t>18.13 - Příprava tisku a digitálních dat</t>
  </si>
  <si>
    <t>18.14 - Vázání a související činnosti</t>
  </si>
  <si>
    <t xml:space="preserve">18.20 - Rozmnožování nahraných nosičů </t>
  </si>
  <si>
    <t>19.10 - Výroba koksárenských produktů</t>
  </si>
  <si>
    <t xml:space="preserve">19.20 - Výroba rafinovaných ropných produktů </t>
  </si>
  <si>
    <t>20.11 - Výroba technických plynů</t>
  </si>
  <si>
    <t>20.12 - Výroba barviv a pigmentů</t>
  </si>
  <si>
    <t>20.13 - Výroba jiných základních anorganických chemických látek</t>
  </si>
  <si>
    <t>20.14 - Výroba jiných základních organických chemických látek</t>
  </si>
  <si>
    <t>20.14.1 - Výroba bioetanolu (biolihu) pro pohon motorů a pro výrobu směsí a komponent paliv pro pohon motorů</t>
  </si>
  <si>
    <t>20.14.9 - Výroba ostatních základních organických chemických látek</t>
  </si>
  <si>
    <t>20.15 - Výroba hnojiv a dusíkatých sloučenin</t>
  </si>
  <si>
    <t>20.16 - Výroba plastů v primárních formách</t>
  </si>
  <si>
    <t>20.17 - Výroba syntetického kaučuku v primárních formách</t>
  </si>
  <si>
    <t>20.20 - Výroba pesticidů a jiných agrochemických přípravků</t>
  </si>
  <si>
    <t>20.30 - Výroba nátěrových barev, laků a jiných nátěrových materiálů, tiskařských barev a tmelů</t>
  </si>
  <si>
    <t>20.41 - Výroba mýdel a detergentů, čisticích a lešticích prostředků</t>
  </si>
  <si>
    <t>20.42 - Výroba parfémů a toaletních přípravků</t>
  </si>
  <si>
    <t>20.51 - Výroba výbušnin</t>
  </si>
  <si>
    <t xml:space="preserve">20.52 - Výroba klihů </t>
  </si>
  <si>
    <t xml:space="preserve">20.53 - Výroba vonných silic </t>
  </si>
  <si>
    <t>20.59 - Výroba ostatních chemických výrobků j. n.</t>
  </si>
  <si>
    <t>20.59.1 - Výroba metylesterů a etylesterů mastných kyselin pro pohon motorů a pro výrobu směsí paliv pro pohon motorů</t>
  </si>
  <si>
    <t>20.59.9 - Výroba jiných chemických výrobků j. n.</t>
  </si>
  <si>
    <t>20.60 - Výroba chemických vláken</t>
  </si>
  <si>
    <t>21.10 - Výroba základních farmaceutických výrobků</t>
  </si>
  <si>
    <t xml:space="preserve">21.20 - Výroba farmaceutických přípravků </t>
  </si>
  <si>
    <t>22.11 - Výroba pryžových plášťů a duší; protektorování pneumatik</t>
  </si>
  <si>
    <t>22.19 - Výroba ostatních pryžových výrobků</t>
  </si>
  <si>
    <t>22.21 - Výroba plastových desek, fólií, hadic, trubek a profilů</t>
  </si>
  <si>
    <t>22.22 - Výroba plastových obalů</t>
  </si>
  <si>
    <t>22.23 - Výroba plastových výrobků pro stavebnictví</t>
  </si>
  <si>
    <t>22.29 - Výroba ostatních plastových výrobků</t>
  </si>
  <si>
    <t>23.11 - Výroba plochého skla</t>
  </si>
  <si>
    <t>23.12 - Tvarování a zpracování plochého skla</t>
  </si>
  <si>
    <t>23.13 - Výroba dutého skla</t>
  </si>
  <si>
    <t>23.14 - Výroba skleněných vláken</t>
  </si>
  <si>
    <t>23.19 - Výroba a zpracování ostatního skla vč. technického</t>
  </si>
  <si>
    <t>23.20 - Výroba žáruvzdorných výrobků</t>
  </si>
  <si>
    <t>23.31 - Výroba keramických obkládaček a dlaždic</t>
  </si>
  <si>
    <t>23.32 - Výroba pálených zdicích materiálů, tašek, dlaždic a podobných výrobků</t>
  </si>
  <si>
    <t>23.41 - Výroba keramických a porcelánových výrobků převážně pro domácnost a ozdobných předmětů</t>
  </si>
  <si>
    <t>23.42 - Výroba keramických sanitárních výrobků</t>
  </si>
  <si>
    <t>23.43 - Výroba keramických izolátorů a izolačního příslušenství</t>
  </si>
  <si>
    <t>23.44 - Výroba ostatních technických keramických výrobků</t>
  </si>
  <si>
    <t>23.49 - Výroba ostatních keramických výrobků</t>
  </si>
  <si>
    <t>23.51 - Výroba cementu</t>
  </si>
  <si>
    <t>23.52 - Výroba vápna a sádry</t>
  </si>
  <si>
    <t>23.61 - Výroba betonových výrobků pro stavební účely</t>
  </si>
  <si>
    <t>23.62 - Výroba sádrových výrobků pro stavební účely</t>
  </si>
  <si>
    <t>23.63 - Výroba betonu připraveného k lití</t>
  </si>
  <si>
    <t xml:space="preserve">23.64 - Výroba malt </t>
  </si>
  <si>
    <t>23.65 - Výroba vláknitých cementů</t>
  </si>
  <si>
    <t xml:space="preserve">23.69 - Výroba ostatních betonových, cementových a sádrových výrobků </t>
  </si>
  <si>
    <t xml:space="preserve">23.70 - Řezání, tvarování a konečná úprava kamenů </t>
  </si>
  <si>
    <t>23.91 - Výroba brusiv</t>
  </si>
  <si>
    <t>23.99 - Výroba ostatních nekovových minerálních výrobků j. n.</t>
  </si>
  <si>
    <t xml:space="preserve">24.10 - Výroba surového železa, oceli a feroslitin, plochých výrobků (kromě pásky za studena), tváření výrobků za tepla  </t>
  </si>
  <si>
    <t>24.10.1 - Výroba surového železa, oceli a feroslitin</t>
  </si>
  <si>
    <t>24.10.2 - Výroba plochých výrobků (kromě pásky za studena)</t>
  </si>
  <si>
    <t xml:space="preserve">24.10.3 - Tváření výrobků za tepla  </t>
  </si>
  <si>
    <t>24.20 - Výroba ocelových trub, trubek, dutých profilů a souvisejících potrubních tvarovek</t>
  </si>
  <si>
    <t>24.31 - Tažení tyčí za studena</t>
  </si>
  <si>
    <t>24.32 - Válcování ocelových úzkých pásů za studena</t>
  </si>
  <si>
    <t xml:space="preserve">24.33 - Tváření ocelových profilů za studena </t>
  </si>
  <si>
    <t>24.34 - Tažení ocelového drátu za studena</t>
  </si>
  <si>
    <t>24.41 - Výroba a hutní zpracování drahých kovů</t>
  </si>
  <si>
    <t>24.42 - Výroba a hutní zpracování hliníku</t>
  </si>
  <si>
    <t>24.43 - Výroba a hutní zpracování olova, zinku a cínu</t>
  </si>
  <si>
    <t>24.44 - Výroba a hutní zpracování mědi</t>
  </si>
  <si>
    <t>24.45 - Výroba a hutní zpracování ostatních neželezných kovů</t>
  </si>
  <si>
    <t>24.46 - Zpracování jaderného paliva</t>
  </si>
  <si>
    <t>24.51 - Výroba odlitků z litiny</t>
  </si>
  <si>
    <t>24.51.1 - Výroba odlitků z litiny s lupínkovým grafitem</t>
  </si>
  <si>
    <t>24.51.2 - Výroba odlitků z litiny s kuličkovým grafitem</t>
  </si>
  <si>
    <t>24.51.9 - Výroba ostatních odlitků z litiny</t>
  </si>
  <si>
    <t>24.52 - Výroba odlitků z oceli</t>
  </si>
  <si>
    <t>24.52.1 - Výroba odlitků z uhlíkatých ocelí</t>
  </si>
  <si>
    <t>24.52.2 - Výroba odlitků z legovaných ocelí</t>
  </si>
  <si>
    <t>24.53 - Výroba odlitků z lehkých neželezných kovů</t>
  </si>
  <si>
    <t>24.54 - Výroba odlitků z ostatních neželezných kovů</t>
  </si>
  <si>
    <t>25.11 - Výroba kovových konstrukcí a jejich dílů</t>
  </si>
  <si>
    <t>25.12 - Výroba kovových dveří a oken</t>
  </si>
  <si>
    <t>25.21 - Výroba radiátorů a kotlů k ústřednímu topení</t>
  </si>
  <si>
    <t>25.29 - Výroba kovových nádrží a zásobníků</t>
  </si>
  <si>
    <t>25.30 - Výroba parních kotlů, kromě kotlů pro ústřední topení</t>
  </si>
  <si>
    <t>25.40 - Výroba zbraní a střeliva</t>
  </si>
  <si>
    <t>25.50 - Kování, lisování, ražení, válcování a protlačování kovů; prášková metalurgie</t>
  </si>
  <si>
    <t>25.61 - Povrchová úprava a zušlechťování kovů</t>
  </si>
  <si>
    <t>25.62 - Obrábění</t>
  </si>
  <si>
    <t>25.71 - Výroba nožířských výrobků</t>
  </si>
  <si>
    <t>25.72 - Výroba zámků a kování</t>
  </si>
  <si>
    <t>25.73 - Výroba nástrojů a nářadí</t>
  </si>
  <si>
    <t>25.91 - Výroba ocelových sudů a podobných nádob</t>
  </si>
  <si>
    <t>25.92 - Výroba drobných kovových obalů</t>
  </si>
  <si>
    <t>25.93 - Výroba drátěných výrobků, řetězů a pružin</t>
  </si>
  <si>
    <t>25.94 - Výroba spojovacích materiálů a spojovacích výrobků se závity</t>
  </si>
  <si>
    <t>25.99 - Výroba ostatních kovodělných výrobků j. n.</t>
  </si>
  <si>
    <t xml:space="preserve">26.11 - Výroba elektronických součástek </t>
  </si>
  <si>
    <t>26.12 - Výroba osazených elektronických desek</t>
  </si>
  <si>
    <t>26.20 - Výroba počítačů a periferních zařízení</t>
  </si>
  <si>
    <t>26.30 - Výroba komunikačních zařízení</t>
  </si>
  <si>
    <t xml:space="preserve">26.40 - Výroba spotřební elektroniky </t>
  </si>
  <si>
    <t xml:space="preserve">26.51 - Výroba měřicích, zkušebních a navigačních přístrojů </t>
  </si>
  <si>
    <t>26.52 - Výroba časoměrných přístrojů</t>
  </si>
  <si>
    <t>26.60 - Výroba ozařovacích, elektroléčebných a elektroterapeutických přístrojů</t>
  </si>
  <si>
    <t>26.70 - Výroba optických a fotografických přístrojů a zařízení</t>
  </si>
  <si>
    <t>26.80 - Výroba magnetických a optických médií</t>
  </si>
  <si>
    <t>27.11 - Výroba elektrických motorů, generátorů a transformátorů</t>
  </si>
  <si>
    <t>27.12 - Výroba elektrických rozvodných a kontrolních zařízení</t>
  </si>
  <si>
    <t xml:space="preserve">27.20 - Výroba baterií a akumulátorů </t>
  </si>
  <si>
    <t xml:space="preserve">27.31 - Výroba optických kabelů </t>
  </si>
  <si>
    <t>27.32 - Výroba elektrických vodičů a kabelů j. n.</t>
  </si>
  <si>
    <t>27.33 - Výroba elektroinstalačních zařízení</t>
  </si>
  <si>
    <t xml:space="preserve">27.40 - Výroba elektrických osvětlovacích zařízení </t>
  </si>
  <si>
    <t>27.51 - Výroba elektrických spotřebičů převážně pro domácnost</t>
  </si>
  <si>
    <t>27.52 - Výroba neelektrických spotřebičů převážně pro domácnost</t>
  </si>
  <si>
    <t>27.90 - Výroba ostatních elektrických zařízení</t>
  </si>
  <si>
    <t>28.11 - Výroba motorů a turbín, kromě motorů pro letadla, automobily a motocykly</t>
  </si>
  <si>
    <t xml:space="preserve">28.12 - Výroba hydraulických a pneumatických zařízení </t>
  </si>
  <si>
    <t>28.13 - Výroba ostatních čerpadel a kompresorů</t>
  </si>
  <si>
    <t>28.14 - Výroba ostatních potrubních armatur</t>
  </si>
  <si>
    <t>28.15 - Výroba ložisek, ozubených kol, převodů a hnacích prvků</t>
  </si>
  <si>
    <t>28.21 - Výroba pecí a hořáků pro topeniště</t>
  </si>
  <si>
    <t>28.22 - Výroba zdvihacích a manipulačních zařízení</t>
  </si>
  <si>
    <t>28.23 - Výroba kancelářských strojů a zařízení, kromě počítačů a periferních zařízení</t>
  </si>
  <si>
    <t>28.24 - Výroba ručních mechanizovaných nástrojů</t>
  </si>
  <si>
    <t>28.25 - Výroba průmyslových chladicích a klimatizačních zařízení</t>
  </si>
  <si>
    <t>28.29 - Výroba ostatních strojů a zařízení pro všeobecné účely j. n.</t>
  </si>
  <si>
    <t>28.30 - Výroba zemědělských a lesnických strojů</t>
  </si>
  <si>
    <t xml:space="preserve">28.41 - Výroba kovoobráběcích strojů </t>
  </si>
  <si>
    <t>28.49 - Výroba ostatních obráběcích strojů</t>
  </si>
  <si>
    <t>28.91 - Výroba strojů pro metalurgii</t>
  </si>
  <si>
    <t>28.92 - Výroba strojů pro těžbu, dobývání a stavebnictví</t>
  </si>
  <si>
    <t>28.93 - Výroba strojů na výrobu potravin, nápojů a zpracování tabáku</t>
  </si>
  <si>
    <t>28.94 - Výroba strojů na výrobu textilu, oděvních výrobků a výrobků z usní</t>
  </si>
  <si>
    <t>28.95 - Výroba strojů a přístrojů na výrobu papíru a lepenky</t>
  </si>
  <si>
    <t>28.96 - Výroba strojů na výrobu plastů a pryže</t>
  </si>
  <si>
    <t>28.99 - Výroba ostatních strojů pro speciální účely j. n.</t>
  </si>
  <si>
    <t>29.10 - Výroba motorových vozidel a jejich motorů</t>
  </si>
  <si>
    <t>29.20 - Výroba karoserií motorových vozidel; výroba přívěsů a návěsů</t>
  </si>
  <si>
    <t>29.31 - Výroba elektrického a elektronického zařízení pro motorová vozidla</t>
  </si>
  <si>
    <t>29.32 - Výroba ostatních dílů a příslušenství pro motorová vozidla</t>
  </si>
  <si>
    <t>30.11 - Stavba lodí a plavidel</t>
  </si>
  <si>
    <t>30.12 - Stavba rekreačních a sportovních člunů</t>
  </si>
  <si>
    <t>30.20 - Výroba železničních lokomotiv a vozového parku</t>
  </si>
  <si>
    <t>30.30 - Výroba letadel a jejich motorů, kosmických lodí a souvisejících zařízení</t>
  </si>
  <si>
    <t>30.40 - Výroba vojenských bojových vozidel</t>
  </si>
  <si>
    <t>30.91 - Výroba motocyklů</t>
  </si>
  <si>
    <t>30.92 - Výroba jízdních kol a vozíků pro invalidy</t>
  </si>
  <si>
    <t>30.99 - Výroba ostatních dopravních prostředků a zařízení j. n.</t>
  </si>
  <si>
    <t>31.01 - Výroba kancelářského nábytku a zařízení obchodů</t>
  </si>
  <si>
    <t>31.02 - Výroba kuchyňského nábytku</t>
  </si>
  <si>
    <t>31.03 - Výroba matrací</t>
  </si>
  <si>
    <t>31.09 - Výroba ostatního nábytku</t>
  </si>
  <si>
    <t>32.11 - Ražení mincí</t>
  </si>
  <si>
    <t>32.12 - Výroba klenotů a příbuzných výrobků</t>
  </si>
  <si>
    <t>32.13 - Výroba bižuterie a příbuzných výrobků</t>
  </si>
  <si>
    <t>32.20 - Výroba hudebních nástrojů</t>
  </si>
  <si>
    <t>32.30 - Výroba sportovních potřeb</t>
  </si>
  <si>
    <t>32.40 - Výroba her a hraček</t>
  </si>
  <si>
    <t>32.50 - Výroba lékařských a dentálních nástrojů a potřeb</t>
  </si>
  <si>
    <t>32.91 - Výroba košťat a kartáčnických výrobků</t>
  </si>
  <si>
    <t xml:space="preserve">32.99 - Ostatní zpracovatelský průmysl j. n. </t>
  </si>
  <si>
    <t>33.11 - Opravy kovodělných výrobků</t>
  </si>
  <si>
    <t>33.12 - Opravy strojů</t>
  </si>
  <si>
    <t>33.13 - Opravy elektronických a optických přístrojů a zařízení</t>
  </si>
  <si>
    <t>33.14 - Opravy elektrických zařízení</t>
  </si>
  <si>
    <t>33.15 - Opravy a údržba lodí a člunů</t>
  </si>
  <si>
    <t>33.16 - Opravy a údržba letadel a kosmických lodí</t>
  </si>
  <si>
    <t xml:space="preserve">33.17 - Opravy a údržba ostatních dopravních prostředků a zařízení j. n. </t>
  </si>
  <si>
    <t>33.17.1 - Opravy a údržba kolejových vozidel</t>
  </si>
  <si>
    <t>33.17.9 - Opravy a údržba ostatních dopravních prostředků a zařízení j. n. kromě kolejových vozidel</t>
  </si>
  <si>
    <t>33.19 - Opravy ostatních zařízení</t>
  </si>
  <si>
    <t>33.20 - Instalace průmyslových strojů a zařízení</t>
  </si>
  <si>
    <t xml:space="preserve">35.11 - Výroba elektřiny </t>
  </si>
  <si>
    <t xml:space="preserve">35.12 - Přenos elektřiny </t>
  </si>
  <si>
    <t xml:space="preserve">35.13 - Rozvod elektřiny </t>
  </si>
  <si>
    <t xml:space="preserve">35.14 - Obchod s elektřinou </t>
  </si>
  <si>
    <t>35.21 - Výroba plynu</t>
  </si>
  <si>
    <t>35.22 - Rozvod plynných paliv prostřednictvím sítí</t>
  </si>
  <si>
    <t>35.23 - Obchod s plynem prostřednictvím sítí</t>
  </si>
  <si>
    <t>35.30 - Výroba a rozvod tepla a klimatizovaného vzduchu, výroba ledu</t>
  </si>
  <si>
    <t>35.30.1 - Výroba tepla</t>
  </si>
  <si>
    <t>35.30.2 - Rozvod tepla</t>
  </si>
  <si>
    <t>35.30.3 - Výroba klimatizovaného vzduchu</t>
  </si>
  <si>
    <t>35.30.4 - Rozvod klimatizovaného vzduchu</t>
  </si>
  <si>
    <t>35.30.5 - Výroba chladicí vody</t>
  </si>
  <si>
    <t>35.30.6 - Rozvod chladicí vody</t>
  </si>
  <si>
    <t>35.30.7 - Výroba ledu</t>
  </si>
  <si>
    <t xml:space="preserve">36.00 - Shromažďování, úprava a rozvod vody </t>
  </si>
  <si>
    <t>37.00 - Činnosti související s odpadními vodami</t>
  </si>
  <si>
    <t>38.11 - Shromažďování a sběr odpadů, kromě nebezpečných</t>
  </si>
  <si>
    <t>38.12 - Shromažďování a sběr nebezpečných odpadů</t>
  </si>
  <si>
    <t>38.21 - Odstraňování odpadů, kromě nebezpečných</t>
  </si>
  <si>
    <t>38.22 - Odstraňování nebezpečných odpadů</t>
  </si>
  <si>
    <t>38.31 - Demontáž vraků a vyřazených strojů a zařízení pro účely recyklace</t>
  </si>
  <si>
    <t>38.32 - Úprava odpadů k dalšímu využití, kromě demontáže vraků, strojů a zařízení</t>
  </si>
  <si>
    <t>39.00 - Sanace a jiné činnosti související s odpady</t>
  </si>
  <si>
    <t>41.10 - Developerská činnost</t>
  </si>
  <si>
    <t>41.20 - Výstavba bytových a nebytových budov</t>
  </si>
  <si>
    <t>41.20.1 - Výstavba bytových budov</t>
  </si>
  <si>
    <t>41.20.2 - Výstavba nebytových budov</t>
  </si>
  <si>
    <t>42.11 - Výstavba silnic a dálnic</t>
  </si>
  <si>
    <t>42.12 - Výstavba železnic a podzemních drah</t>
  </si>
  <si>
    <t>42.13 - Výstavba mostů a tunelů</t>
  </si>
  <si>
    <t>42.21 - Výstavba inženýrských sítí pro kapaliny a plyny</t>
  </si>
  <si>
    <t>42.21.1 - Výstavba inženýrských sítí pro kapaliny</t>
  </si>
  <si>
    <t>42.21.2 - Výstavba inženýrských sítí pro plyny</t>
  </si>
  <si>
    <t>42.22 - Výstavba inženýrských sítí pro elektřinu a telekomunikace</t>
  </si>
  <si>
    <t>42.91 - Výstavba vodních děl</t>
  </si>
  <si>
    <t>42.99 - Výstavba ostatních staveb j. n.</t>
  </si>
  <si>
    <t>43.11 - Demolice</t>
  </si>
  <si>
    <t>43.12 - Příprava staveniště</t>
  </si>
  <si>
    <t>43.13 - Průzkumné vrtné práce</t>
  </si>
  <si>
    <t>43.21 - Elektrické instalace</t>
  </si>
  <si>
    <t>43.22 - Instalace vody, odpadu, plynu, topení a klimatizace</t>
  </si>
  <si>
    <t>43.29 - Ostatní stavební instalace</t>
  </si>
  <si>
    <t>43.31 - Omítkářské práce</t>
  </si>
  <si>
    <t>43.32 - Truhlářské práce</t>
  </si>
  <si>
    <t>43.33 - Obkládání stěn a pokládání podlahových krytin</t>
  </si>
  <si>
    <t>43.34 - Sklenářské, malířské a natěračské práce</t>
  </si>
  <si>
    <t>43.34.1 - Sklenářské práce</t>
  </si>
  <si>
    <t>43.34.2 - Malířské a natěračské práce</t>
  </si>
  <si>
    <t>43.39 - Ostatní kompletační a dokončovací práce</t>
  </si>
  <si>
    <t>43.91 - Pokrývačské práce</t>
  </si>
  <si>
    <t>43.99 - Ostatní specializované stavební činnosti j. n.</t>
  </si>
  <si>
    <t>43.99.1 - Montáž a demontáž lešení a bednění</t>
  </si>
  <si>
    <t>43.99.9 - Jiné specializované stavební činnosti j. n.</t>
  </si>
  <si>
    <t>45.11 - Obchod s automobily a jinými lehkými motorovými vozidly</t>
  </si>
  <si>
    <t>45.19 - Obchod s ostatními motorovými vozidly, kromě motocyklů</t>
  </si>
  <si>
    <t>45.20 - Opravy a údržba motorových vozidel, kromě motocyklů</t>
  </si>
  <si>
    <t>45.31 - Velkoobchod s díly a příslušenstvím pro motorová vozidla, kromě motocyklů</t>
  </si>
  <si>
    <t>45.32 - Maloobchod s díly a příslušenstvím pro motorová vozidla, kromě motocyklů</t>
  </si>
  <si>
    <t>45.40 - Obchod, opravy a údržba motocyklů, jejich dílů a příslušenství</t>
  </si>
  <si>
    <t xml:space="preserve">46.11 - Zprostředkování velkoobchodu a velkoobchod v zastoupení se základními zemědělskými produkty, živými zvířaty, textilními surovinami a polotovary </t>
  </si>
  <si>
    <t xml:space="preserve">46.12 - Zprostředkování velkoobchodu a velkoobchod v zastoupení s palivy, rudami, kovy a průmyslovými chemikáliemi </t>
  </si>
  <si>
    <t>46.13 - Zprostředkování velkoobchodu a velkoobchod v zastoupení se dřevem a stavebními materiály</t>
  </si>
  <si>
    <t>46.14 - Zprostředkování velkoobchodu a velkoobchod v zastoupení se stroji, průmyslovým zařízením, loděmi a letadly</t>
  </si>
  <si>
    <t>46.15 - Zprostředkování velkoobchodu a velkoobchod v zastoupení s nábytkem, železářským zbožím a potřebami převážně pro domácnost</t>
  </si>
  <si>
    <t>46.16 - Zprostředkování velkoobchodu a velkoobchod v zastoupení s textilem, oděvy, kožešinami, obuví a koženými výrobky</t>
  </si>
  <si>
    <t>46.17 - Zprostředkování velkoobchodu a velkoobchod v zastoupení s potravinami, nápoji, tabákem a tabákovými výrobky</t>
  </si>
  <si>
    <t>46.18 - Zprostředkování specializovaného velkoobchodu a specializovaný velkoobchod v zastoupení s ostatními výrobky</t>
  </si>
  <si>
    <t>46.18.1 - Zprostředkování velkoobchodu a velkoobchod v zastoupení s papírenskými výrobky</t>
  </si>
  <si>
    <t>46.18.9 - Zprostředkování specializovaného velkoobchodu a velkoobchod v zastoupení s ostatními výrobky j. n.</t>
  </si>
  <si>
    <t>46.19 - Zprostředkování nespecializovaného velkoobchodu a nespecializovaný velkoobchod v zastoupení</t>
  </si>
  <si>
    <t>46.21 - Velkoobchod s obilím, surovým tabákem, osivy a krmivy</t>
  </si>
  <si>
    <t>46.22 - Velkoobchod s květinami a jinými rostlinami</t>
  </si>
  <si>
    <t>46.23 - Velkoobchod s živými zvířaty</t>
  </si>
  <si>
    <t>46.24 - Velkoobchod se surovými kůžemi, kožešinami a usněmi</t>
  </si>
  <si>
    <t xml:space="preserve">46.31 - Velkoobchod s ovocem a zeleninou </t>
  </si>
  <si>
    <t>46.32 - Velkoobchod s masem a masnými výrobky</t>
  </si>
  <si>
    <t>46.33 - Velkoobchod s mléčnými výrobky, vejci, jedlými oleji a tuky</t>
  </si>
  <si>
    <t>46.34 - Velkoobchod s nápoji</t>
  </si>
  <si>
    <t>46.35 - Velkoobchod s tabákovými výrobky</t>
  </si>
  <si>
    <t>46.36 - Velkoobchod s cukrem, čokoládou a cukrovinkami</t>
  </si>
  <si>
    <t>46.37 - Velkoobchod s kávou, čajem, kakaem a kořením</t>
  </si>
  <si>
    <t>46.38 - Specializovaný velkoobchod s jinými potravinami, včetně ryb, korýšů a měkkýšů</t>
  </si>
  <si>
    <t>46.39 - Nespecializovaný velkoobchod s potravinami, nápoji a tabákovými výrobky</t>
  </si>
  <si>
    <t>46.41 - Velkoobchod s textilem</t>
  </si>
  <si>
    <t>46.42 - Velkoobchod s oděvy a obuví</t>
  </si>
  <si>
    <t>46.42.1 - Velkoobchod s oděvy</t>
  </si>
  <si>
    <t>46.42.2 - Velkoobchod s obuví</t>
  </si>
  <si>
    <t xml:space="preserve">46.43 - Velkoobchod s elektrospotřebiči a elektronikou </t>
  </si>
  <si>
    <t>46.44 - Velkoobchod s porcelánovými, keramickými a skleněnými výrobky a čisticími prostředky</t>
  </si>
  <si>
    <t>46.44.1 - Velkoobchod s porcelánovými, keramickými a skleněnými výrobky</t>
  </si>
  <si>
    <t>46.44.2 - Velkoobchod s pracími a čisticími prostředky</t>
  </si>
  <si>
    <t>46.45 - Velkoobchod s kosmetickými výrobky</t>
  </si>
  <si>
    <t>46.46 - Velkoobchod s farmaceutickými výrobky</t>
  </si>
  <si>
    <t>46.47 - Velkoobchod s nábytkem, koberci a svítidly</t>
  </si>
  <si>
    <t>46.48 - Velkoobchod s hodinami, hodinkami a klenoty</t>
  </si>
  <si>
    <t>46.49 - Velkoobchod s ostatními výrobky převážně pro domácnost</t>
  </si>
  <si>
    <t>46.51 - Velkoobchod s počítači, počítačovým periferním zařízením a softwarem</t>
  </si>
  <si>
    <t>46.52 - Velkoobchod s elektronickým a telekomunikačním zařízením a jeho díly</t>
  </si>
  <si>
    <t>46.61 - Velkoobchod se zemědělskými stroji, strojním zařízením a příslušenstvím</t>
  </si>
  <si>
    <t>46.62 - Velkoobchod s obráběcími stroji</t>
  </si>
  <si>
    <t>46.63 - Velkoobchod s těžebními a stavebními stroji a zařízením</t>
  </si>
  <si>
    <t>46.64 - Velkoobchod se strojním zařízením pro textilní průmysl, šicími a pletacími stroji</t>
  </si>
  <si>
    <t>46.65 - Velkoobchod s kancelářským nábytkem</t>
  </si>
  <si>
    <t>46.66 - Velkoobchod s ostatními kancelářskými stroji a zařízením</t>
  </si>
  <si>
    <t>46.69 - Velkoobchod s ostatními stroji a zařízením</t>
  </si>
  <si>
    <t>46.71 - Velkoobchod s pevnými, kapalnými a plynnými palivy a příbuznými výrobky</t>
  </si>
  <si>
    <t>46.71.1 - Velkoobchod s pevnými palivy a příbuznými výrobky</t>
  </si>
  <si>
    <t>46.71.2 - Velkoobchod s kapalnými palivy a příbuznými výrobky</t>
  </si>
  <si>
    <t>46.71.3 - Velkoobchod s plynnými palivy a příbuznými výrobky</t>
  </si>
  <si>
    <t>46.72 - Velkoobchod s rudami, kovy a hutními výrobky</t>
  </si>
  <si>
    <t>46.73 - Velkoobchod se dřevem, stavebními materiály a sanitárním vybavením</t>
  </si>
  <si>
    <t>46.74 - Velkoobchod s železářským zbožím, instalatérskými a topenářskými potřebami</t>
  </si>
  <si>
    <t>46.75 - Velkoobchod s chemickými výrobky</t>
  </si>
  <si>
    <t>46.76 - Velkoobchod s ostatními meziprodukty</t>
  </si>
  <si>
    <t>46.76.1 - Velkoobchod s papírenskými meziprodukty</t>
  </si>
  <si>
    <t>46.76.9 - Velkoobchod s ostatními meziprodukty j. n.</t>
  </si>
  <si>
    <t>46.77 - Velkoobchod s odpadem a šrotem</t>
  </si>
  <si>
    <t>46.90 - Nespecializovaný velkoobchod</t>
  </si>
  <si>
    <t>47.11 - Maloobchod s převahou potravin, nápojů a tabákových výrobků v nespecializovaných prodejnách</t>
  </si>
  <si>
    <t>47.19 - Ostatní maloobchod v nespecializovaných prodejnách</t>
  </si>
  <si>
    <t xml:space="preserve">47.21 - Maloobchod s ovocem a zeleninou </t>
  </si>
  <si>
    <t xml:space="preserve">47.22 - Maloobchod s masem a masnými výrobky </t>
  </si>
  <si>
    <t xml:space="preserve">47.23 - Maloobchod s rybami, korýši a měkkýši </t>
  </si>
  <si>
    <t xml:space="preserve">47.24 - Maloobchod s chlebem, pečivem, cukrářskými výrobky a cukrovinkami </t>
  </si>
  <si>
    <t xml:space="preserve">47.25 - Maloobchod s nápoji </t>
  </si>
  <si>
    <t xml:space="preserve">47.26 - Maloobchod s tabákovými výrobky </t>
  </si>
  <si>
    <t>47.29 - Ostatní maloobchod s potravinami ve specializovaných prodejnách</t>
  </si>
  <si>
    <t>47.30 - Maloobchod s pohonnými hmotami ve specializovaných prodejnách</t>
  </si>
  <si>
    <t xml:space="preserve">47.41 - Maloobchod s počítači, počítačovým periferním zařízením a softwarem </t>
  </si>
  <si>
    <t xml:space="preserve">47.42 - Maloobchod s telekomunikačním zařízením </t>
  </si>
  <si>
    <t xml:space="preserve">47.43 - Maloobchod s audio- a videozařízením </t>
  </si>
  <si>
    <t xml:space="preserve">47.51 - Maloobchod s textilem </t>
  </si>
  <si>
    <t xml:space="preserve">47.52 - Maloobchod s železářským zbožím, barvami, sklem a potřebami pro kutily </t>
  </si>
  <si>
    <t xml:space="preserve">47.53 - Maloobchod s koberci, podlahovými krytinami a nástěnnými obklady </t>
  </si>
  <si>
    <t xml:space="preserve">47.54 - Maloobchod s elektrospotřebiči a elektronikou </t>
  </si>
  <si>
    <t>47.59 - Maloobchod s nábytkem, svítidly a ostatními výrobky převážně pro domácnost ve specializovaných prodejnách</t>
  </si>
  <si>
    <t xml:space="preserve">47.61 - Maloobchod s knihami </t>
  </si>
  <si>
    <t xml:space="preserve">47.62 - Maloobchod s novinami, časopisy a papírnickým zbožím </t>
  </si>
  <si>
    <t xml:space="preserve">47.63 - Maloobchod s audio- a videozáznamy </t>
  </si>
  <si>
    <t xml:space="preserve">47.64 - Maloobchod se sportovním vybavením </t>
  </si>
  <si>
    <t xml:space="preserve">47.65 - Maloobchod s hrami a hračkami </t>
  </si>
  <si>
    <t xml:space="preserve">47.71 - Maloobchod s oděvy </t>
  </si>
  <si>
    <t xml:space="preserve">47.72 - Maloobchod s obuví a koženými výrobky </t>
  </si>
  <si>
    <t xml:space="preserve">47.73 - Maloobchod s farmaceutickými přípravky </t>
  </si>
  <si>
    <t xml:space="preserve">47.74 - Maloobchod se zdravotnickými a ortopedickými výrobky </t>
  </si>
  <si>
    <t xml:space="preserve">47.75 - Maloobchod s kosmetickými a toaletními výrobky </t>
  </si>
  <si>
    <t xml:space="preserve">47.76 - Maloobchod s květinami, rostlinami, osivy, hnojivy, zvířaty pro zájmový chov a krmivy pro ně </t>
  </si>
  <si>
    <t xml:space="preserve">47.77 - Maloobchod s hodinami, hodinkami a klenoty </t>
  </si>
  <si>
    <t>47.78 - Ostatní maloobchod s novým zbožím ve specializovaných prodejnách</t>
  </si>
  <si>
    <t>47.78.1 - Maloobchod s fotografickým a optickým zařízením a potřebami</t>
  </si>
  <si>
    <t>47.78.2 - Maloobchod s pevnými palivy</t>
  </si>
  <si>
    <t>47.78.3 - Maloobchod s kapalnými palivy (kromě pohonných hmot)</t>
  </si>
  <si>
    <t>47.78.4 - Maloobchod s plynnými palivy (kromě pohonných hmot)</t>
  </si>
  <si>
    <t>47.78.9 - Ostatní maloobchod s novým zbožím ve specializovaných prodejnách j. n.</t>
  </si>
  <si>
    <t>47.79 - Maloobchod s použitým zbožím v prodejnách</t>
  </si>
  <si>
    <t>47.81 - Maloobchod s potravinami, nápoji a tabákovými výrobky ve stáncích a na trzích</t>
  </si>
  <si>
    <t xml:space="preserve">47.82 - Maloobchod s textilem, oděvy a obuví ve stáncích a na trzích </t>
  </si>
  <si>
    <t xml:space="preserve">47.89 - Maloobchod s ostatním zbožím ve stáncích a na trzích </t>
  </si>
  <si>
    <t xml:space="preserve">47.91 - Maloobchod prostřednictvím internetu nebo zásilkové služby </t>
  </si>
  <si>
    <t>47.91.1 - Maloobchod prostřednictvím internetu</t>
  </si>
  <si>
    <t>47.91.2 - Maloobchod prostřednictvím zásilkové služby (jiný než prostřednictvím internetu)</t>
  </si>
  <si>
    <t>47.99 - Ostatní maloobchod mimo prodejny, stánky a trhy</t>
  </si>
  <si>
    <t>49.10 - Železniční osobní doprava meziměstská</t>
  </si>
  <si>
    <t>49.20 - Železniční nákladní doprava</t>
  </si>
  <si>
    <t>49.31 - Městská a příměstská pozemní osobní doprava</t>
  </si>
  <si>
    <t>49.32 - Taxislužba a pronájem osobních vozů s řidičem</t>
  </si>
  <si>
    <t>49.39 - Ostatní pozemní osobní doprava j. n.</t>
  </si>
  <si>
    <t>49.39.1 - Meziměstská pravidelná pozemní osobní doprava</t>
  </si>
  <si>
    <t>49.39.2 - Osobní doprava lanovkou nebo vlekem</t>
  </si>
  <si>
    <t>49.39.3 - Nepravidelná pozemní osobní doprava</t>
  </si>
  <si>
    <t>49.39.9 - Jiná pozemní osobní doprava j. n.</t>
  </si>
  <si>
    <t>49.41 - Silniční nákladní doprava</t>
  </si>
  <si>
    <t>49.42 - Stěhovací služby</t>
  </si>
  <si>
    <t>49.50 - Potrubní doprava</t>
  </si>
  <si>
    <t>49.50.1 - Potrubní doprava ropovodem</t>
  </si>
  <si>
    <t>49.50.2 - Potrubní doprava plynovodem</t>
  </si>
  <si>
    <t>49.50.9 - Potrubní doprava ostatní</t>
  </si>
  <si>
    <t>50.10 - Námořní a pobřežní osobní doprava</t>
  </si>
  <si>
    <t>50.20 - Námořní a pobřežní nákladní doprava</t>
  </si>
  <si>
    <t>50.30 - Vnitrozemská vodní osobní doprava</t>
  </si>
  <si>
    <t>50.40 - Vnitrozemská vodní nákladní doprava</t>
  </si>
  <si>
    <t>51.10 - Letecká osobní doprava</t>
  </si>
  <si>
    <t>51.10.1 - Vnitrostátní pravidelná letecká osobní doprava</t>
  </si>
  <si>
    <t>51.10.2 - Vnitrostátní nepravidelná letecká osobní doprava</t>
  </si>
  <si>
    <t>51.10.3 - Mezinárodní pravidelná letecká osobní doprava</t>
  </si>
  <si>
    <t>51.10.4 - Mezinárodní nepravidelná letecká osobní doprava</t>
  </si>
  <si>
    <t>51.10.9 - Ostatní letecká osobní doprava</t>
  </si>
  <si>
    <t>51.21 - Letecká nákladní doprava</t>
  </si>
  <si>
    <t>51.22 - Kosmická doprava</t>
  </si>
  <si>
    <t>52.10 - Skladování</t>
  </si>
  <si>
    <t xml:space="preserve">52.21 - Činnosti související s pozemní dopravou </t>
  </si>
  <si>
    <t xml:space="preserve">52.22 - Činnosti související s vodní dopravou </t>
  </si>
  <si>
    <t xml:space="preserve">52.23 - Činnosti související s leteckou dopravou </t>
  </si>
  <si>
    <t>52.24 - Manipulace s nákladem</t>
  </si>
  <si>
    <t>52.29 - Ostatní vedlejší činnosti v dopravě</t>
  </si>
  <si>
    <t>53.10 - Základní poštovní služby poskytované na základě poštovní licence</t>
  </si>
  <si>
    <t>53.20 - Ostatní poštovní a kurýrní činnosti</t>
  </si>
  <si>
    <t>55.10 - Ubytování v hotelích a podobných ubytovacích zařízeních</t>
  </si>
  <si>
    <t>55.10.1 - Hotely</t>
  </si>
  <si>
    <t>55.10.2 - Motely, botely</t>
  </si>
  <si>
    <t>55.10.9 - Ostatní podobná ubytovací zařízení</t>
  </si>
  <si>
    <t>55.20 - Rekreační a ostatní krátkodobé ubytování</t>
  </si>
  <si>
    <t xml:space="preserve">55.30 - Kempy a tábořiště </t>
  </si>
  <si>
    <t>55.90 - Ostatní ubytování</t>
  </si>
  <si>
    <t>55.90.1 - Ubytování v zařízených pronájmech </t>
  </si>
  <si>
    <t>55.90.2 - Ubytování ve vysokoškolských kolejích, domovech mládeže</t>
  </si>
  <si>
    <t xml:space="preserve">55.90.9 - Ostatní ubytování j. n. </t>
  </si>
  <si>
    <t>56.10 - Stravování v restauracích, u stánků a v mobilních zařízeních</t>
  </si>
  <si>
    <t>56.21 - Poskytování cateringových služeb</t>
  </si>
  <si>
    <t>56.29 - Poskytování ostatních stravovacích služeb</t>
  </si>
  <si>
    <t>56.29.1 - Stravování v závodních kuchyních</t>
  </si>
  <si>
    <t>56.29.2 - Stravování ve školních zařízeních, menzách</t>
  </si>
  <si>
    <t>56.29.9 - Poskytování jiných stravovacích služeb j. n.</t>
  </si>
  <si>
    <t>56.30 - Pohostinství</t>
  </si>
  <si>
    <t>58.11 - Vydávání knih</t>
  </si>
  <si>
    <t xml:space="preserve">58.12 - Vydávání adresářů a jiných seznamů </t>
  </si>
  <si>
    <t>58.13 - Vydávání novin</t>
  </si>
  <si>
    <t>58.14 - Vydávání časopisů a ostatních periodických publikací</t>
  </si>
  <si>
    <t>58.19 - Ostatní vydavatelské činnosti</t>
  </si>
  <si>
    <t>58.21 - Vydávání počítačových her</t>
  </si>
  <si>
    <t>58.29 - Ostatní vydávání softwaru</t>
  </si>
  <si>
    <t>59.11 - Produkce filmů, videozáznamů a televizních programů</t>
  </si>
  <si>
    <t>59.12 - Postprodukce filmů, videozáznamů a televizních programů</t>
  </si>
  <si>
    <t>59.13 - Distribuce filmů, videozáznamů a televizních programů</t>
  </si>
  <si>
    <t xml:space="preserve">59.14 - Promítání filmů </t>
  </si>
  <si>
    <t>59.20 - Pořizování zvukových nahrávek a hudební vydavatelské činnosti</t>
  </si>
  <si>
    <t>60.10 - Rozhlasové vysílání</t>
  </si>
  <si>
    <t>60.20 - Tvorba televizních programů a televizní vysílání</t>
  </si>
  <si>
    <t>61.10 - Činnosti související s pevnou telekomunikační sítí</t>
  </si>
  <si>
    <t>61.10.1 - Poskytování hlasových služeb přes pevnou telekomunikační síť</t>
  </si>
  <si>
    <t>61.10.2 - Pronájem pevné telekomunikační sítě</t>
  </si>
  <si>
    <t>61.10.3 - Přenos dat přes pevnou telekomunikační síť</t>
  </si>
  <si>
    <t>61.10.4 - Poskytování přístupu k internetu přes pevnou telekomunikační síť</t>
  </si>
  <si>
    <t>61.10.9 - Ostatní činnosti související s pevnou telekomunikační sítí</t>
  </si>
  <si>
    <t>61.20 - Činnosti související s bezdrátovou telekomunikační sítí</t>
  </si>
  <si>
    <t>61.20.1 - Poskytování hlasových služeb přes bezdrátovou telekomunikační síť</t>
  </si>
  <si>
    <t>61.20.2 - Pronájem bezdrátové telekomunikační sítě</t>
  </si>
  <si>
    <t>61.20.3 - Přenos dat přes bezdrátovou telekomunikační síť</t>
  </si>
  <si>
    <t>61.20.4 - Poskytování přístupu k internetu přes bezdrátovou telekomunikační síť</t>
  </si>
  <si>
    <t>61.20.9 - Ostatní činnosti související s bezdrátovou telekomunikační sítí</t>
  </si>
  <si>
    <t>61.30 - Činnosti související se satelitní telekomunikační sítí</t>
  </si>
  <si>
    <t>61.90 - Ostatní telekomunikační činnosti</t>
  </si>
  <si>
    <t>62.01 - Programování</t>
  </si>
  <si>
    <t>62.02 - Poradenství v oblasti informačních technologií</t>
  </si>
  <si>
    <t>62.03 - Správa počítačového vybavení</t>
  </si>
  <si>
    <t>62.09 - Ostatní činnosti v oblasti informačních technologií</t>
  </si>
  <si>
    <t>63.11 - Činnosti související se zpracováním dat a hostingem</t>
  </si>
  <si>
    <t>63.12 - Činnosti související s webovými portály</t>
  </si>
  <si>
    <t>63.91 - Činnosti zpravodajských tiskových kanceláří a agentur</t>
  </si>
  <si>
    <t>63.99 - Ostatní informační činnosti j. n.</t>
  </si>
  <si>
    <t>64.11 - Centrální bankovnictví</t>
  </si>
  <si>
    <t>64.19 - Ostatní peněžní zprostředkování</t>
  </si>
  <si>
    <t>64.20 - Činnosti holdingových společností</t>
  </si>
  <si>
    <t>64.30 - Činnosti trustů, fondů a podobných finančních subjektů</t>
  </si>
  <si>
    <t>64.91 - Finanční leasing</t>
  </si>
  <si>
    <t>64.92 - Ostatní poskytování úvěrů</t>
  </si>
  <si>
    <t>64.92.1 - Poskytování úvěrů společnostmi, které nepřijímají vklady</t>
  </si>
  <si>
    <t>64.92.2 - Poskytování obchodních úvěrů</t>
  </si>
  <si>
    <t>64.92.3 - Činnosti zastaváren</t>
  </si>
  <si>
    <t>64.92.9 - Ostatní poskytování úvěrů j. n.</t>
  </si>
  <si>
    <t>64.99 - Ostatní finanční zprostředkování j. n.</t>
  </si>
  <si>
    <t>64.99.1 - Faktoringové činnosti</t>
  </si>
  <si>
    <t>64.99.2 - Obchodování s cennými papíry na vlastní účet</t>
  </si>
  <si>
    <t>64.99.9 - Jiné finanční zprostředkování j. n.</t>
  </si>
  <si>
    <t>65.11 - Životní pojištění</t>
  </si>
  <si>
    <t>65.12 - Neživotní pojištění</t>
  </si>
  <si>
    <t>65.20 - Zajištění</t>
  </si>
  <si>
    <t>65.30 - Penzijní financování</t>
  </si>
  <si>
    <t>66.11 - Řízení a správa finančních trhů</t>
  </si>
  <si>
    <t>66.12 - Obchodování s cennými papíry a komoditami na burzách</t>
  </si>
  <si>
    <t>66.19 - Ostatní pomocné činnosti související s finančním zprostředkováním</t>
  </si>
  <si>
    <t>66.21 - Vyhodnocování rizik a škod</t>
  </si>
  <si>
    <t>66.22 - Činnosti zástupců pojišťovny a makléřů</t>
  </si>
  <si>
    <t>66.29 - Ostatní pomocné činnosti související s pojišťovnictvím a penzijním financováním</t>
  </si>
  <si>
    <t>66.30 - Správa fondů</t>
  </si>
  <si>
    <t>68.10 - Nákup a následný prodej vlastních nemovitostí</t>
  </si>
  <si>
    <t>68.20 - Pronájem a správa vlastních nebo pronajatých nemovitostí</t>
  </si>
  <si>
    <t>68.20.1 - Pronájem vlastních nebo pronajatých nemovitostí s bytovými prostory</t>
  </si>
  <si>
    <t>68.20.2 - Pronájem vlastních nebo pronajatých nemovitostí s nebytovými prostory</t>
  </si>
  <si>
    <t xml:space="preserve">68.20.3 - Správa vlastních nebo pronajatých nemovitostí s bytovými prostory </t>
  </si>
  <si>
    <t>68.20.4  - Správa vlastních nebo pronajatých nemovitostí s nebytovými prostory</t>
  </si>
  <si>
    <t>68.31 - Zprostředkovatelské činnosti realitních agentur</t>
  </si>
  <si>
    <t>68.32 - Správa nemovitostí na základě smlouvy</t>
  </si>
  <si>
    <t>69.10 - Právní činnosti</t>
  </si>
  <si>
    <t>69.20 - Účetnické a auditorské činnosti; daňové poradenství</t>
  </si>
  <si>
    <t>70.10 - Činnosti vedení podniků</t>
  </si>
  <si>
    <t>70.21 - Poradenství v oblasti vztahů s veřejností a komunikace</t>
  </si>
  <si>
    <t>70.22 - Ostatní poradenství v oblasti podnikání a řízení</t>
  </si>
  <si>
    <t>71.11 - Architektonické činnosti</t>
  </si>
  <si>
    <t>71.12 - Inženýrské činnosti a související technické poradenství</t>
  </si>
  <si>
    <t>71.12.1 - Geologický průzkum</t>
  </si>
  <si>
    <t>71.12.2 - Zeměměřické a kartografické činnosti</t>
  </si>
  <si>
    <t>71.12.3 - Hydrometeorologické a meteorologické činnosti</t>
  </si>
  <si>
    <t>71.12.9 - Ostatní inženýrské činnosti a související technické poradenství j. n.</t>
  </si>
  <si>
    <t>71.20 - Technické zkoušky a analýzy</t>
  </si>
  <si>
    <t>71.20.1   - Zkoušky a analýzy vyhrazených technických zařízení</t>
  </si>
  <si>
    <t>71.20.9    - Ostatní technické zkoušky a analýzy</t>
  </si>
  <si>
    <t>72.11 - Výzkum a vývoj v oblasti biotechnologie</t>
  </si>
  <si>
    <t>72.19 - Ostatní výzkum a vývoj v oblasti přírodních a technických věd</t>
  </si>
  <si>
    <t>72.19.1  - Výzkum a vývoj v oblasti lékařských věd </t>
  </si>
  <si>
    <t>72.19.2 - Výzkum a vývoj v oblasti technických věd</t>
  </si>
  <si>
    <t>72.19.9 - Výzkum a vývoj v oblasti jiných přírodních věd</t>
  </si>
  <si>
    <t>72.20 - Výzkum a vývoj v oblasti společenských a humanitních věd</t>
  </si>
  <si>
    <t>73.11 - Činnosti reklamních agentur</t>
  </si>
  <si>
    <t>73.12 - Zastupování médií při prodeji reklamního času a prostoru</t>
  </si>
  <si>
    <t>73.20 - Průzkum trhu a veřejného mínění</t>
  </si>
  <si>
    <t xml:space="preserve">74.10 - Specializované návrhářské činnosti </t>
  </si>
  <si>
    <t>74.20 - Fotografické činnosti</t>
  </si>
  <si>
    <t>74.30 - Překladatelské a tlumočnické činnosti</t>
  </si>
  <si>
    <t>74.90 - Ostatní profesní, vědecké a technické činnosti j. n.</t>
  </si>
  <si>
    <t>74.90.1 - Poradenství v oblasti bezpečnosti a ochrany zdraví při práci</t>
  </si>
  <si>
    <t>74.90.2 - Poradenství v oblasti požární ochrany</t>
  </si>
  <si>
    <t>74.90.9 - Jiné profesní, vědecké a technické činnosti j. n.</t>
  </si>
  <si>
    <t>75.00 - Veterinární činnosti</t>
  </si>
  <si>
    <t>77.11 - Pronájem a leasing automobilů a jiných lehkých motorových vozidel, kromě motocyklů</t>
  </si>
  <si>
    <t>77.12 - Pronájem a leasing nákladních automobilů</t>
  </si>
  <si>
    <t>77.21 - Pronájem a leasing rekreačních a sportovních potřeb</t>
  </si>
  <si>
    <t>77.22 - Pronájem videokazet a disků</t>
  </si>
  <si>
    <t>77.29 - Pronájem a leasing ostatních výrobků pro osobní potřebu a převážně pro domácnost</t>
  </si>
  <si>
    <t>77.31 - Pronájem a leasing zemědělských strojů a zařízení</t>
  </si>
  <si>
    <t xml:space="preserve">77.32 - Pronájem a leasing stavebních strojů a zařízení </t>
  </si>
  <si>
    <t>77.33 - Pronájem a leasing kancelářských strojů a zařízení, včetně počítačů</t>
  </si>
  <si>
    <t>77.34 - Pronájem a leasing vodních dopravních prostředků</t>
  </si>
  <si>
    <t>77.35 - Pronájem a leasing leteckých dopravních prostředků</t>
  </si>
  <si>
    <t>77.39 - Pronájem a leasing ostatních strojů, zařízení a výrobků j. n.</t>
  </si>
  <si>
    <t>77.40 - Leasing duševního vlastnictví a podobných produktů, kromě děl chráněných autorským právem</t>
  </si>
  <si>
    <t>78.10 - Činnosti agentur zprostředkujících zaměstnání</t>
  </si>
  <si>
    <t>78.20 - Činnosti agentur zprostředkujících práci na přechodnou dobu</t>
  </si>
  <si>
    <t>78.30 - Ostatní poskytování lidských zdrojů</t>
  </si>
  <si>
    <t xml:space="preserve">79.11 - Činnosti cestovních agentur </t>
  </si>
  <si>
    <t>79.12 - Činnosti cestovních kanceláří</t>
  </si>
  <si>
    <t>79.90 - Ostatní rezervační a související činnosti</t>
  </si>
  <si>
    <t>79.90.1 - Průvodcovské činnosti</t>
  </si>
  <si>
    <t>79.90.9 - Ostatní rezervační a související činnosti j. n.</t>
  </si>
  <si>
    <t>80.10 - Činnosti soukromých bezpečnostních agentur</t>
  </si>
  <si>
    <t>80.20 - Činnosti související s provozem bezpečnostních systémů</t>
  </si>
  <si>
    <t xml:space="preserve">80.30 - Pátrací činnosti </t>
  </si>
  <si>
    <t xml:space="preserve">81.10 - Kombinované pomocné činnosti </t>
  </si>
  <si>
    <t>81.21 - Všeobecný úklid budov</t>
  </si>
  <si>
    <t>81.22 - Specializované čištění a úklid budov a průmyslových zařízení</t>
  </si>
  <si>
    <t>81.29 - Ostatní úklidové činnosti</t>
  </si>
  <si>
    <t>81.30 - Činnosti související s úpravou krajiny</t>
  </si>
  <si>
    <t xml:space="preserve">82.11 - Univerzální administrativní činnosti </t>
  </si>
  <si>
    <t xml:space="preserve">82.19 - Kopírování, příprava dokumentů a ostatní specializované kancelářské podpůrné činnosti </t>
  </si>
  <si>
    <t>82.20 - Činnosti zprostředkovatelských středisek po telefonu</t>
  </si>
  <si>
    <t>82.30 - Pořádání konferencí a hospodářských výstav</t>
  </si>
  <si>
    <t>82.91 - Inkasní činnosti, ověřování solventnosti zákazníka</t>
  </si>
  <si>
    <t>82.92 - Balicí činnosti</t>
  </si>
  <si>
    <t>82.99 - Ostatní podpůrné činnosti pro podnikání j. n.</t>
  </si>
  <si>
    <t>84.11 - Všeobecné činnosti veřejné správy</t>
  </si>
  <si>
    <t>84.12 - Regulace činností souvisejících s poskytováním zdravotní péče, vzděláváním, kulturou a sociální péčí, kromě sociálního zabezpečení</t>
  </si>
  <si>
    <t>84.13 - Regulace a podpora podnikatelského prostředí</t>
  </si>
  <si>
    <t>84.21 - Činnosti v oblasti zahraničních věcí</t>
  </si>
  <si>
    <t>84.21.1 - Pomoc cizím zemím při katastrofách nebo v nouzových situacích přímo nebo prostřednictvím mezinárodních organizací</t>
  </si>
  <si>
    <t>84.21.2 - Rozvíjení vzájemného přátelství a porozumění mezi národy</t>
  </si>
  <si>
    <t>84.21.9 - Ostatní činnosti v oblasti zahraničních věcí</t>
  </si>
  <si>
    <t>84.22 - Činnosti v oblasti obrany</t>
  </si>
  <si>
    <t>84.23 - Činnosti v oblasti spravedlnosti a soudnictví</t>
  </si>
  <si>
    <t xml:space="preserve">84.24 - Činnosti v oblasti veřejného pořádku a bezpečnosti </t>
  </si>
  <si>
    <t>84.25 - Činnosti v oblasti protipožární ochrany</t>
  </si>
  <si>
    <t>84.30 - Činnosti v oblasti povinného sociálního zabezpečení</t>
  </si>
  <si>
    <t>85.10 - Předškolní vzdělávání</t>
  </si>
  <si>
    <t>85.20 - Primární vzdělávání</t>
  </si>
  <si>
    <t>85.31 - Sekundární všeobecné vzdělávání</t>
  </si>
  <si>
    <t>85.31.1 - Základní vzdělávání na druhém stupni základních škol</t>
  </si>
  <si>
    <t>85.31.2 - Střední všeobecné vzdělávání</t>
  </si>
  <si>
    <t>85.32 - Sekundární odborné vzdělávání</t>
  </si>
  <si>
    <t>85.32.1 - Střední odborné vzdělávání na učilištích</t>
  </si>
  <si>
    <t>85.32.2 - Střední odborné vzdělávání na středních odborných školách</t>
  </si>
  <si>
    <t>85.41 - Postsekundární nikoli terciární vzdělávání</t>
  </si>
  <si>
    <t>85.42 - Terciární vzdělávání</t>
  </si>
  <si>
    <t>85.51 - Sportovní a rekreační vzdělávání</t>
  </si>
  <si>
    <t>85.52 - Umělecké vzdělávání</t>
  </si>
  <si>
    <t>85.53 - Činnosti autoškol a jiných škol řízení</t>
  </si>
  <si>
    <t>85.53.1 - Činnosti autoškol</t>
  </si>
  <si>
    <t>85.53.2 - Činnosti leteckých škol</t>
  </si>
  <si>
    <t>85.53.9 - Činnosti ostatních škol řízení</t>
  </si>
  <si>
    <t>85.59 - Ostatní vzdělávání j. n.</t>
  </si>
  <si>
    <t>85.59.1 - Vzdělávání v jazykových školách</t>
  </si>
  <si>
    <t>85.59.2 - Environmentální vzdělávání</t>
  </si>
  <si>
    <t>85.59.3 - Inovační vzdělávání</t>
  </si>
  <si>
    <t>85.59.9 - Jiné vzdělávání j. n.</t>
  </si>
  <si>
    <t>85.60 - Podpůrné činnosti ve vzdělávání</t>
  </si>
  <si>
    <t>86.10 - Ústavní zdravotní péče</t>
  </si>
  <si>
    <t>86.21 - Všeobecná ambulantní zdravotní péče</t>
  </si>
  <si>
    <t>86.22 - Specializovaná ambulantní zdravotní péče</t>
  </si>
  <si>
    <t>86.23 - Zubní péče</t>
  </si>
  <si>
    <t>86.90 - Ostatní činnosti související se zdravotní péčí</t>
  </si>
  <si>
    <t>86.90.1 - Činnosti související s ochranou veřejného zdraví</t>
  </si>
  <si>
    <t>86.90.9 - Ostatní činnosti související se zdravotní péčí j. n.</t>
  </si>
  <si>
    <t>87.10 - Sociální péče ve zdravotnických zařízeních ústavní péče</t>
  </si>
  <si>
    <t>87.20 - Sociální péče v zařízeních pro osoby s chronickým duševním onemocněním a osoby závislé na návykových látkách</t>
  </si>
  <si>
    <t>87.20.1 - Sociální péče v zařízeních pro osoby s chronickým duševním onemocněním</t>
  </si>
  <si>
    <t>87.20.2 - Sociální péče v zařízeních pro osoby závislé na návykových látkách</t>
  </si>
  <si>
    <t>87.30 - Sociální péče v domovech pro seniory a osoby se zdravotním postižením</t>
  </si>
  <si>
    <t>87.30.1 - Sociální péče v domovech pro seniory</t>
  </si>
  <si>
    <t>87.30.2 - Sociální péče v domovech pro osoby se zdravotním postižením</t>
  </si>
  <si>
    <t>87.90 - Ostatní pobytové služby sociální péče</t>
  </si>
  <si>
    <t>88.10 - Ambulantní nebo terénní sociální služby pro seniory a osoby se zdravotním postižením</t>
  </si>
  <si>
    <t>88.10.1 - Ambulantní nebo terénní sociální služby pro seniory</t>
  </si>
  <si>
    <t>88.10.2 - Ambulantní nebo terénní sociální služby pro osoby se zdravotním postižením</t>
  </si>
  <si>
    <t>88.91 - Sociální služby poskytované dětem</t>
  </si>
  <si>
    <t>88.99 - Ostatní ambulantní nebo terénní sociální služby j. n.</t>
  </si>
  <si>
    <t>88.99.1 - Sociální služby pro uprchlíky, oběti katastrof</t>
  </si>
  <si>
    <t>88.99.2 - Sociální prevence</t>
  </si>
  <si>
    <t>88.99.3 - Sociální rehabilitace</t>
  </si>
  <si>
    <t>88.99.9 - Jiné ambulantní nebo terénní sociální služby j. n.</t>
  </si>
  <si>
    <t>90.01 - Scénická umění</t>
  </si>
  <si>
    <t>90.02 - Podpůrné činnosti pro scénická umění</t>
  </si>
  <si>
    <t>90.03 - Umělecká tvorba</t>
  </si>
  <si>
    <t>90.04 - Provozování kulturních zařízení</t>
  </si>
  <si>
    <t>91.01 - Činnosti knihoven a archivů</t>
  </si>
  <si>
    <t>91.02 - Činnosti muzeí</t>
  </si>
  <si>
    <t>91.03 - Provozování kulturních památek, historických staveb a obdobných turistických zajímavostí</t>
  </si>
  <si>
    <t>91.04 - Činnosti botanických a zoologických zahrad, přírodních rezervací a národních parků</t>
  </si>
  <si>
    <t>91.04.1 - Činnosti botanických a zoologických zahrad</t>
  </si>
  <si>
    <t>91.04.2 - Činnosti přírodních rezervací a národních parků</t>
  </si>
  <si>
    <t>92.00 - Činnosti heren, kasin a sázkových kanceláří</t>
  </si>
  <si>
    <t>93.11 - Provozování sportovních zařízení</t>
  </si>
  <si>
    <t>93.12 - Činnosti sportovních klubů</t>
  </si>
  <si>
    <t>93.13 - Činnosti fitcenter</t>
  </si>
  <si>
    <t>93.19 - Ostatní sportovní činnosti</t>
  </si>
  <si>
    <t>93.21 - Činnosti lunaparků a zábavních parků</t>
  </si>
  <si>
    <t>93.29 - Ostatní zábavní a rekreační činnosti j. n.</t>
  </si>
  <si>
    <t>94.11 - Činnosti podnikatelských a zaměstnavatelských organizací</t>
  </si>
  <si>
    <t>94.12 - Činnosti profesních organizací</t>
  </si>
  <si>
    <t>94.20 - Činnosti odborových svazů</t>
  </si>
  <si>
    <t>94.91 - Činnosti náboženských organizací</t>
  </si>
  <si>
    <t>94.92 - Činnosti politických stran a organizací</t>
  </si>
  <si>
    <t>94.99 - Činnosti ostatních organizací sdružujících osoby za účelem prosazování společných zájmů j. n.</t>
  </si>
  <si>
    <t xml:space="preserve">94.99.1 - Činnosti organizací dětí a mládeže </t>
  </si>
  <si>
    <t>94.99.2 - Činnosti organizací na podporu kulturní činnosti</t>
  </si>
  <si>
    <t>94.99.3 - Činnosti organizací na podporu rekreační a zájmové činnosti</t>
  </si>
  <si>
    <t>94.99.4 - Činnosti spotřebitelských organizací</t>
  </si>
  <si>
    <t>94.99.5 - Činnosti environmentálních a ekologických hnutí</t>
  </si>
  <si>
    <t>94.99.6 - Činnosti organizací na ochranu a zlepšení postavení etnických, menšinových a jiných speciálních skupin</t>
  </si>
  <si>
    <t>94.99.7 - Činnosti občanských iniciativ, protestních hnutí</t>
  </si>
  <si>
    <t>94.99.9 - Činnosti ostatních organizací j. n.</t>
  </si>
  <si>
    <t>95.11 - Opravy počítačů a periferních zařízení</t>
  </si>
  <si>
    <t>95.12 - Opravy komunikačních zařízení</t>
  </si>
  <si>
    <t xml:space="preserve">95.21 - Opravy spotřební elektroniky </t>
  </si>
  <si>
    <t>95.22 - Opravy přístrojů a zařízení převážně pro domácnost, dům a zahradu</t>
  </si>
  <si>
    <t>95.23 - Opravy obuvi a kožených výrobků</t>
  </si>
  <si>
    <t>95.24 - Opravy nábytku a bytového zařízení</t>
  </si>
  <si>
    <t>95.25 - Opravy hodin, hodinek a klenotnických výrobků</t>
  </si>
  <si>
    <t>95.29 - Opravy ostatních výrobků pro osobní potřebu a převážně pro domácnost</t>
  </si>
  <si>
    <t>96.01 - Praní a chemické čištění textilních a kožešinových výrobků</t>
  </si>
  <si>
    <t xml:space="preserve">96.02 - Kadeřnické, kosmetické a podobné činnosti </t>
  </si>
  <si>
    <t xml:space="preserve">96.03 - Pohřební a související činnosti </t>
  </si>
  <si>
    <t>96.04 - Činnosti pro osobní a fyzickou pohodu</t>
  </si>
  <si>
    <t>96.09 - Poskytování ostatních osobních služeb j. n.</t>
  </si>
  <si>
    <t xml:space="preserve">97.00 - Činnosti domácností jako zaměstnavatelů domácího personálu </t>
  </si>
  <si>
    <t>98.10 - Činnosti domácností produkujících blíže neurčené výrobky pro vlastní potřebu</t>
  </si>
  <si>
    <t>98.20 - Činnosti domácností poskytujících blíže neurčené služby pro vlastní potřebu</t>
  </si>
  <si>
    <t>99.00 - Činnosti exteritoriálních organizací a orgánů</t>
  </si>
  <si>
    <t>Provozní zisk</t>
  </si>
  <si>
    <t>Neinvestiční náklady</t>
  </si>
  <si>
    <t>Investiční náklady</t>
  </si>
  <si>
    <t>Požadovaná dotace "de minimis" - neinvestiční</t>
  </si>
  <si>
    <t>Požadovaná dotace "de minimis" - investiční</t>
  </si>
  <si>
    <t>Dotace neinvestiční</t>
  </si>
  <si>
    <t>Dotace investiční</t>
  </si>
  <si>
    <t>Vlastní zdroje de minimis</t>
  </si>
  <si>
    <t>Vlastní zdroje GBER</t>
  </si>
  <si>
    <t>Vlastní zdroje celkem</t>
  </si>
  <si>
    <t>Míra podpory</t>
  </si>
  <si>
    <t>Intenzita podpory "GBER" (max 50 %)</t>
  </si>
  <si>
    <t>Intenzita podpory</t>
  </si>
  <si>
    <t>Závazný ukazatel</t>
  </si>
  <si>
    <t>Neinvestiční podpora</t>
  </si>
  <si>
    <t>Investiční podpora</t>
  </si>
  <si>
    <t>Celkem</t>
  </si>
  <si>
    <t>Nejvyšší možná dotace "de minimis" (50%) - navíc však uchazeč musí zohlednit limit cca 5.248.400,-Kč a případně již čerpanou podporu de minimis na jiné projekty.</t>
  </si>
  <si>
    <t>Režijní náklady.</t>
  </si>
  <si>
    <t>Výše podpory celkem</t>
  </si>
  <si>
    <t>Intenzita podpory "de minimis" (max 50 %)</t>
  </si>
  <si>
    <t>Náklady podle Nařízení de minimis</t>
  </si>
  <si>
    <t>Nejvyšší možná dotace "GBER" (50%)</t>
  </si>
  <si>
    <t>Podpora dle "GBER"</t>
  </si>
  <si>
    <t>Celkem náklady "GBER"</t>
  </si>
  <si>
    <t>Celkem náklady "de minimis"</t>
  </si>
  <si>
    <t>Celkem náklady projektu</t>
  </si>
  <si>
    <t>Podpora dle "de minimis"</t>
  </si>
  <si>
    <t>Zdroje celkem</t>
  </si>
  <si>
    <r>
      <t xml:space="preserve">Převod podpory </t>
    </r>
    <r>
      <rPr>
        <i/>
        <sz val="8"/>
        <rFont val="Calibri"/>
        <family val="2"/>
        <scheme val="minor"/>
      </rPr>
      <t>(ponecháno na projektovém účtu)</t>
    </r>
  </si>
  <si>
    <t>Rozdíl oproti plánu</t>
  </si>
  <si>
    <t>%</t>
  </si>
  <si>
    <t>KONT.</t>
  </si>
  <si>
    <t>Ekonomické přínosy projektu v Kč</t>
  </si>
  <si>
    <t>CELKEM / Po ukončení projektu - roky:</t>
  </si>
  <si>
    <t>1. rok (12 měsíců)!!</t>
  </si>
  <si>
    <t>2. rok</t>
  </si>
  <si>
    <t>3. rok</t>
  </si>
  <si>
    <t>4. rok</t>
  </si>
  <si>
    <t>5. rok</t>
  </si>
  <si>
    <t>CFF 3VS</t>
  </si>
  <si>
    <t>Náklady na inovace výrobku, služby, procesní a organizační inovace podle článku 28 Nařízení GBER</t>
  </si>
  <si>
    <t>Náklady na procesní a organizační inovace podle článku 29 Nařízení GBER</t>
  </si>
  <si>
    <t>Údaje dle platné smlouvy/dodatku/schválených změn/roční zprávy v celých Kč
(vypňujte vždy veškeré jednotlivé roky)</t>
  </si>
  <si>
    <t>Návrh změn a reálné čerpání dle závěrečné/souhrnné zprávy za uplynulé roky v celých Kč
(krom navržených změn je nutné také vyplnit reálné čerpání za již uplynulé roky dle ročních zpráv)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</si>
</sst>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_-* #,##0\ &quot;Kč&quot;_-;\-* #,##0\ &quot;Kč&quot;_-;_-* &quot;-&quot;??\ &quot;Kč&quot;_-;_-@_-"/>
    <numFmt numFmtId="166" formatCode="#,##0.00\ &quot;Kč&quot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1"/>
      <color theme="3"/>
      <name val="Calibri"/>
      <family val="2"/>
      <charset val="238"/>
      <scheme val="minor"/>
    </font>
    <font>
      <sz val="11"/>
      <color rgb="FF292929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0"/>
      <color theme="1"/>
      <name val="Arial CE"/>
      <charset val="238"/>
    </font>
    <font>
      <b/>
      <sz val="10"/>
      <name val="Calibri"/>
      <family val="2"/>
      <charset val="238"/>
      <scheme val="minor"/>
    </font>
    <font>
      <i/>
      <sz val="11"/>
      <color theme="0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133478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C00000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8" fillId="11" borderId="0" applyNumberFormat="0" applyBorder="0" applyAlignment="0" applyProtection="0"/>
  </cellStyleXfs>
  <cellXfs count="117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Border="1"/>
    <xf numFmtId="49" fontId="7" fillId="2" borderId="0" xfId="0" applyNumberFormat="1" applyFont="1" applyFill="1"/>
    <xf numFmtId="0" fontId="3" fillId="0" borderId="1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4" xfId="0" applyFont="1" applyBorder="1" applyAlignment="1">
      <alignment horizontal="justify" vertical="center"/>
    </xf>
    <xf numFmtId="49" fontId="7" fillId="0" borderId="0" xfId="0" applyNumberFormat="1" applyFont="1" applyFill="1" applyBorder="1"/>
    <xf numFmtId="49" fontId="7" fillId="3" borderId="5" xfId="0" applyNumberFormat="1" applyFont="1" applyFill="1" applyBorder="1"/>
    <xf numFmtId="0" fontId="5" fillId="0" borderId="0" xfId="0" applyFont="1" applyFill="1" applyBorder="1"/>
    <xf numFmtId="0" fontId="5" fillId="4" borderId="7" xfId="0" applyFont="1" applyFill="1" applyBorder="1" applyAlignment="1">
      <alignment vertical="center" wrapText="1"/>
    </xf>
    <xf numFmtId="0" fontId="9" fillId="0" borderId="0" xfId="0" applyFont="1"/>
    <xf numFmtId="0" fontId="11" fillId="0" borderId="0" xfId="0" applyFont="1"/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5" fillId="4" borderId="10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0" borderId="11" xfId="0" applyBorder="1" applyAlignment="1">
      <alignment vertical="center"/>
    </xf>
    <xf numFmtId="0" fontId="5" fillId="4" borderId="6" xfId="0" applyFont="1" applyFill="1" applyBorder="1" applyAlignment="1">
      <alignment wrapText="1"/>
    </xf>
    <xf numFmtId="0" fontId="4" fillId="0" borderId="0" xfId="0" applyFont="1" applyFill="1" applyBorder="1" applyAlignment="1">
      <alignment horizontal="justify" vertical="center"/>
    </xf>
    <xf numFmtId="0" fontId="8" fillId="0" borderId="0" xfId="0" applyFont="1" applyFill="1" applyBorder="1"/>
    <xf numFmtId="0" fontId="8" fillId="0" borderId="0" xfId="0" applyFont="1" applyBorder="1"/>
    <xf numFmtId="0" fontId="0" fillId="0" borderId="1" xfId="0" applyBorder="1"/>
    <xf numFmtId="49" fontId="7" fillId="0" borderId="0" xfId="0" applyNumberFormat="1" applyFont="1" applyFill="1"/>
    <xf numFmtId="0" fontId="14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6" fillId="0" borderId="4" xfId="0" applyFont="1" applyBorder="1" applyAlignment="1">
      <alignment wrapText="1"/>
    </xf>
    <xf numFmtId="0" fontId="15" fillId="6" borderId="12" xfId="0" applyFont="1" applyFill="1" applyBorder="1"/>
    <xf numFmtId="0" fontId="15" fillId="0" borderId="12" xfId="0" applyFont="1" applyBorder="1"/>
    <xf numFmtId="0" fontId="15" fillId="0" borderId="12" xfId="0" applyFont="1" applyBorder="1" applyAlignment="1">
      <alignment vertical="center"/>
    </xf>
    <xf numFmtId="0" fontId="15" fillId="6" borderId="12" xfId="0" applyFont="1" applyFill="1" applyBorder="1" applyAlignment="1">
      <alignment vertical="center"/>
    </xf>
    <xf numFmtId="0" fontId="15" fillId="6" borderId="13" xfId="0" applyFont="1" applyFill="1" applyBorder="1"/>
    <xf numFmtId="49" fontId="7" fillId="2" borderId="7" xfId="0" applyNumberFormat="1" applyFont="1" applyFill="1" applyBorder="1"/>
    <xf numFmtId="0" fontId="5" fillId="0" borderId="8" xfId="0" applyFont="1" applyBorder="1"/>
    <xf numFmtId="0" fontId="5" fillId="0" borderId="9" xfId="0" applyFont="1" applyBorder="1"/>
    <xf numFmtId="164" fontId="17" fillId="0" borderId="0" xfId="1" applyNumberFormat="1" applyFont="1" applyAlignment="1">
      <alignment wrapText="1"/>
    </xf>
    <xf numFmtId="0" fontId="9" fillId="0" borderId="0" xfId="0" applyFont="1" applyFill="1" applyAlignment="1"/>
    <xf numFmtId="0" fontId="18" fillId="4" borderId="1" xfId="0" applyFont="1" applyFill="1" applyBorder="1" applyAlignment="1">
      <alignment vertical="center" wrapText="1"/>
    </xf>
    <xf numFmtId="0" fontId="19" fillId="7" borderId="1" xfId="0" applyFont="1" applyFill="1" applyBorder="1" applyAlignment="1">
      <alignment wrapText="1"/>
    </xf>
    <xf numFmtId="0" fontId="21" fillId="5" borderId="1" xfId="0" applyFont="1" applyFill="1" applyBorder="1" applyAlignment="1">
      <alignment horizontal="left" vertical="center" wrapText="1"/>
    </xf>
    <xf numFmtId="0" fontId="21" fillId="10" borderId="1" xfId="0" applyFont="1" applyFill="1" applyBorder="1" applyAlignment="1">
      <alignment horizontal="left" vertical="center" wrapText="1"/>
    </xf>
    <xf numFmtId="0" fontId="22" fillId="9" borderId="1" xfId="0" applyFont="1" applyFill="1" applyBorder="1" applyAlignment="1">
      <alignment horizontal="left" vertical="center" wrapText="1"/>
    </xf>
    <xf numFmtId="0" fontId="20" fillId="0" borderId="0" xfId="0" applyFont="1"/>
    <xf numFmtId="0" fontId="23" fillId="4" borderId="1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24" fillId="10" borderId="1" xfId="0" applyFont="1" applyFill="1" applyBorder="1" applyAlignment="1">
      <alignment horizontal="left" vertical="center" wrapText="1"/>
    </xf>
    <xf numFmtId="0" fontId="25" fillId="9" borderId="1" xfId="0" applyFont="1" applyFill="1" applyBorder="1" applyAlignment="1">
      <alignment horizontal="left" vertical="center" wrapText="1"/>
    </xf>
    <xf numFmtId="0" fontId="8" fillId="0" borderId="0" xfId="0" applyFont="1"/>
    <xf numFmtId="9" fontId="8" fillId="0" borderId="0" xfId="0" applyNumberFormat="1" applyFont="1"/>
    <xf numFmtId="0" fontId="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4" fillId="5" borderId="16" xfId="0" applyFont="1" applyFill="1" applyBorder="1" applyAlignment="1">
      <alignment horizontal="left" vertical="center" wrapText="1"/>
    </xf>
    <xf numFmtId="165" fontId="20" fillId="9" borderId="16" xfId="3" applyNumberFormat="1" applyFont="1" applyFill="1" applyBorder="1"/>
    <xf numFmtId="10" fontId="8" fillId="0" borderId="0" xfId="2" applyNumberFormat="1" applyFont="1" applyFill="1" applyBorder="1"/>
    <xf numFmtId="10" fontId="8" fillId="9" borderId="1" xfId="2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vertical="center" wrapText="1"/>
    </xf>
    <xf numFmtId="10" fontId="8" fillId="9" borderId="1" xfId="2" applyNumberFormat="1" applyFont="1" applyFill="1" applyBorder="1" applyAlignment="1">
      <alignment horizontal="left"/>
    </xf>
    <xf numFmtId="10" fontId="8" fillId="9" borderId="1" xfId="2" applyNumberFormat="1" applyFont="1" applyFill="1" applyBorder="1" applyAlignment="1">
      <alignment horizontal="left" vertical="center"/>
    </xf>
    <xf numFmtId="0" fontId="25" fillId="10" borderId="1" xfId="0" applyFont="1" applyFill="1" applyBorder="1" applyAlignment="1">
      <alignment horizontal="left" vertical="center" wrapText="1"/>
    </xf>
    <xf numFmtId="7" fontId="20" fillId="8" borderId="1" xfId="3" applyNumberFormat="1" applyFont="1" applyFill="1" applyBorder="1" applyProtection="1">
      <protection locked="0"/>
    </xf>
    <xf numFmtId="7" fontId="20" fillId="8" borderId="1" xfId="3" applyNumberFormat="1" applyFont="1" applyFill="1" applyBorder="1" applyAlignment="1" applyProtection="1">
      <alignment vertical="center"/>
      <protection locked="0"/>
    </xf>
    <xf numFmtId="7" fontId="20" fillId="9" borderId="1" xfId="3" applyNumberFormat="1" applyFont="1" applyFill="1" applyBorder="1" applyAlignment="1">
      <alignment vertical="center"/>
    </xf>
    <xf numFmtId="7" fontId="16" fillId="9" borderId="1" xfId="3" applyNumberFormat="1" applyFont="1" applyFill="1" applyBorder="1" applyAlignment="1">
      <alignment vertical="center"/>
    </xf>
    <xf numFmtId="166" fontId="20" fillId="8" borderId="1" xfId="3" applyNumberFormat="1" applyFont="1" applyFill="1" applyBorder="1" applyProtection="1">
      <protection locked="0"/>
    </xf>
    <xf numFmtId="166" fontId="16" fillId="9" borderId="1" xfId="3" applyNumberFormat="1" applyFont="1" applyFill="1" applyBorder="1"/>
    <xf numFmtId="166" fontId="16" fillId="9" borderId="14" xfId="3" applyNumberFormat="1" applyFont="1" applyFill="1" applyBorder="1"/>
    <xf numFmtId="7" fontId="20" fillId="5" borderId="1" xfId="3" applyNumberFormat="1" applyFont="1" applyFill="1" applyBorder="1" applyAlignment="1">
      <alignment vertical="center"/>
    </xf>
    <xf numFmtId="7" fontId="20" fillId="10" borderId="1" xfId="3" applyNumberFormat="1" applyFont="1" applyFill="1" applyBorder="1" applyAlignment="1">
      <alignment vertical="center"/>
    </xf>
    <xf numFmtId="166" fontId="20" fillId="9" borderId="1" xfId="3" applyNumberFormat="1" applyFont="1" applyFill="1" applyBorder="1" applyAlignment="1">
      <alignment vertical="center"/>
    </xf>
    <xf numFmtId="166" fontId="20" fillId="5" borderId="1" xfId="3" applyNumberFormat="1" applyFont="1" applyFill="1" applyBorder="1" applyAlignment="1">
      <alignment vertical="center"/>
    </xf>
    <xf numFmtId="166" fontId="20" fillId="10" borderId="1" xfId="3" applyNumberFormat="1" applyFont="1" applyFill="1" applyBorder="1" applyAlignment="1">
      <alignment vertical="center"/>
    </xf>
    <xf numFmtId="7" fontId="20" fillId="9" borderId="1" xfId="3" applyNumberFormat="1" applyFont="1" applyFill="1" applyBorder="1" applyProtection="1">
      <protection locked="0"/>
    </xf>
    <xf numFmtId="7" fontId="20" fillId="0" borderId="1" xfId="3" applyNumberFormat="1" applyFont="1" applyBorder="1"/>
    <xf numFmtId="0" fontId="26" fillId="2" borderId="1" xfId="0" applyFont="1" applyFill="1" applyBorder="1" applyAlignment="1">
      <alignment horizontal="left" vertical="center" wrapText="1"/>
    </xf>
    <xf numFmtId="7" fontId="27" fillId="2" borderId="1" xfId="3" applyNumberFormat="1" applyFont="1" applyFill="1" applyBorder="1" applyAlignment="1">
      <alignment vertical="center"/>
    </xf>
    <xf numFmtId="166" fontId="27" fillId="2" borderId="1" xfId="3" applyNumberFormat="1" applyFont="1" applyFill="1" applyBorder="1" applyAlignment="1">
      <alignment vertical="center"/>
    </xf>
    <xf numFmtId="0" fontId="29" fillId="0" borderId="0" xfId="0" applyFont="1" applyBorder="1" applyAlignment="1">
      <alignment wrapText="1"/>
    </xf>
    <xf numFmtId="0" fontId="29" fillId="0" borderId="0" xfId="0" applyFont="1" applyFill="1" applyAlignment="1">
      <alignment wrapText="1"/>
    </xf>
    <xf numFmtId="0" fontId="29" fillId="0" borderId="0" xfId="0" applyFont="1"/>
    <xf numFmtId="0" fontId="30" fillId="0" borderId="0" xfId="0" applyFont="1" applyFill="1" applyBorder="1"/>
    <xf numFmtId="0" fontId="21" fillId="0" borderId="0" xfId="0" applyFont="1" applyAlignment="1">
      <alignment wrapText="1"/>
    </xf>
    <xf numFmtId="0" fontId="32" fillId="12" borderId="1" xfId="0" applyFont="1" applyFill="1" applyBorder="1" applyAlignment="1">
      <alignment horizontal="right" vertical="center"/>
    </xf>
    <xf numFmtId="0" fontId="30" fillId="13" borderId="1" xfId="0" applyFont="1" applyFill="1" applyBorder="1" applyAlignment="1" applyProtection="1">
      <alignment horizontal="right" vertical="center"/>
    </xf>
    <xf numFmtId="166" fontId="21" fillId="5" borderId="1" xfId="3" applyNumberFormat="1" applyFont="1" applyFill="1" applyBorder="1" applyAlignment="1" applyProtection="1">
      <alignment horizontal="right" vertical="center"/>
    </xf>
    <xf numFmtId="166" fontId="23" fillId="13" borderId="1" xfId="3" applyNumberFormat="1" applyFont="1" applyFill="1" applyBorder="1" applyAlignment="1" applyProtection="1">
      <alignment horizontal="right" vertical="center"/>
    </xf>
    <xf numFmtId="9" fontId="21" fillId="5" borderId="1" xfId="2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right" vertical="center"/>
    </xf>
    <xf numFmtId="9" fontId="21" fillId="0" borderId="0" xfId="2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6" fontId="21" fillId="5" borderId="14" xfId="3" applyNumberFormat="1" applyFont="1" applyFill="1" applyBorder="1" applyAlignment="1" applyProtection="1">
      <alignment horizontal="right" vertical="center"/>
    </xf>
    <xf numFmtId="166" fontId="23" fillId="13" borderId="14" xfId="3" applyNumberFormat="1" applyFont="1" applyFill="1" applyBorder="1" applyAlignment="1" applyProtection="1">
      <alignment horizontal="right" vertical="center"/>
    </xf>
    <xf numFmtId="166" fontId="21" fillId="5" borderId="17" xfId="3" applyNumberFormat="1" applyFont="1" applyFill="1" applyBorder="1" applyAlignment="1" applyProtection="1">
      <alignment horizontal="right" vertical="center"/>
    </xf>
    <xf numFmtId="166" fontId="21" fillId="5" borderId="18" xfId="3" applyNumberFormat="1" applyFont="1" applyFill="1" applyBorder="1" applyAlignment="1" applyProtection="1">
      <alignment horizontal="right" vertical="center"/>
    </xf>
    <xf numFmtId="166" fontId="23" fillId="13" borderId="19" xfId="3" applyNumberFormat="1" applyFont="1" applyFill="1" applyBorder="1" applyAlignment="1" applyProtection="1">
      <alignment horizontal="right" vertical="center"/>
    </xf>
    <xf numFmtId="0" fontId="33" fillId="14" borderId="0" xfId="0" applyFont="1" applyFill="1" applyBorder="1" applyAlignment="1" applyProtection="1">
      <alignment horizontal="center" vertical="center"/>
    </xf>
    <xf numFmtId="166" fontId="21" fillId="5" borderId="3" xfId="3" applyNumberFormat="1" applyFont="1" applyFill="1" applyBorder="1" applyAlignment="1" applyProtection="1">
      <alignment horizontal="right" vertical="center"/>
    </xf>
    <xf numFmtId="166" fontId="23" fillId="13" borderId="3" xfId="3" applyNumberFormat="1" applyFont="1" applyFill="1" applyBorder="1" applyAlignment="1" applyProtection="1">
      <alignment horizontal="right" vertical="center"/>
    </xf>
    <xf numFmtId="0" fontId="34" fillId="9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32" fillId="7" borderId="1" xfId="4" applyFont="1" applyFill="1" applyBorder="1" applyAlignment="1">
      <alignment horizontal="left" vertical="center" wrapText="1"/>
    </xf>
    <xf numFmtId="0" fontId="32" fillId="12" borderId="1" xfId="0" applyFont="1" applyFill="1" applyBorder="1" applyAlignment="1">
      <alignment horizontal="left" vertical="center" wrapText="1"/>
    </xf>
    <xf numFmtId="0" fontId="30" fillId="13" borderId="1" xfId="0" applyFont="1" applyFill="1" applyBorder="1" applyAlignment="1" applyProtection="1">
      <alignment horizontal="left" vertical="center" wrapText="1"/>
    </xf>
  </cellXfs>
  <cellStyles count="5">
    <cellStyle name="Čárka" xfId="1" builtinId="3"/>
    <cellStyle name="Měna" xfId="3" builtinId="4"/>
    <cellStyle name="Normální" xfId="0" builtinId="0"/>
    <cellStyle name="Procenta" xfId="2" builtinId="5"/>
    <cellStyle name="Zvýraznění 6" xfId="4" builtinId="49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70927"/>
      <color rgb="FFB2B2B2"/>
      <color rgb="FFFFD300"/>
      <color rgb="FF133478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B1:X54"/>
  <sheetViews>
    <sheetView showGridLines="0" tabSelected="1"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53" sqref="F53"/>
    </sheetView>
  </sheetViews>
  <sheetFormatPr defaultRowHeight="14.5" outlineLevelCol="1" x14ac:dyDescent="0.35"/>
  <cols>
    <col min="1" max="1" width="1.54296875" customWidth="1"/>
    <col min="2" max="2" width="17.81640625" style="1" customWidth="1"/>
    <col min="3" max="3" width="40.81640625" customWidth="1"/>
    <col min="4" max="5" width="16.81640625" customWidth="1"/>
    <col min="6" max="6" width="16.7265625" customWidth="1"/>
    <col min="7" max="7" width="17.26953125" customWidth="1"/>
    <col min="8" max="8" width="18.81640625" customWidth="1"/>
    <col min="9" max="9" width="2.26953125" customWidth="1"/>
    <col min="10" max="13" width="15.54296875" bestFit="1" customWidth="1"/>
    <col min="14" max="14" width="19.1796875" customWidth="1"/>
    <col min="15" max="15" width="2.26953125" customWidth="1"/>
    <col min="16" max="16" width="18.453125" customWidth="1" outlineLevel="1"/>
    <col min="17" max="17" width="17.26953125" customWidth="1" outlineLevel="1"/>
    <col min="18" max="18" width="17.453125" customWidth="1" outlineLevel="1"/>
    <col min="19" max="20" width="14.7265625" customWidth="1" outlineLevel="1"/>
    <col min="21" max="24" width="12.453125" customWidth="1" outlineLevel="1"/>
  </cols>
  <sheetData>
    <row r="1" spans="2:24" ht="33.75" customHeight="1" x14ac:dyDescent="0.35">
      <c r="C1" s="107" t="s">
        <v>1582</v>
      </c>
      <c r="D1" s="114" t="s">
        <v>1585</v>
      </c>
      <c r="E1" s="114"/>
      <c r="F1" s="114"/>
      <c r="G1" s="114"/>
      <c r="H1" s="114"/>
      <c r="J1" s="115" t="s">
        <v>1586</v>
      </c>
      <c r="K1" s="115"/>
      <c r="L1" s="115"/>
      <c r="M1" s="115"/>
      <c r="N1" s="115"/>
      <c r="P1" s="116" t="s">
        <v>1572</v>
      </c>
      <c r="Q1" s="116"/>
      <c r="R1" s="116"/>
      <c r="S1" s="116"/>
      <c r="T1" s="116"/>
      <c r="U1" s="116" t="s">
        <v>1573</v>
      </c>
      <c r="V1" s="116"/>
      <c r="W1" s="116"/>
      <c r="X1" s="116"/>
    </row>
    <row r="2" spans="2:24" ht="15" customHeight="1" x14ac:dyDescent="0.35">
      <c r="B2" s="85"/>
      <c r="C2" s="46"/>
      <c r="D2" s="64">
        <v>2021</v>
      </c>
      <c r="E2" s="64">
        <v>2022</v>
      </c>
      <c r="F2" s="64">
        <v>2023</v>
      </c>
      <c r="G2" s="64">
        <v>2024</v>
      </c>
      <c r="H2" s="64" t="s">
        <v>3</v>
      </c>
      <c r="J2" s="90">
        <v>2021</v>
      </c>
      <c r="K2" s="90">
        <v>2022</v>
      </c>
      <c r="L2" s="90">
        <v>2023</v>
      </c>
      <c r="M2" s="90">
        <v>2024</v>
      </c>
      <c r="N2" s="90" t="s">
        <v>3</v>
      </c>
      <c r="P2" s="91">
        <v>2021</v>
      </c>
      <c r="Q2" s="91">
        <v>2022</v>
      </c>
      <c r="R2" s="91">
        <v>2023</v>
      </c>
      <c r="S2" s="91">
        <v>2024</v>
      </c>
      <c r="T2" s="91" t="s">
        <v>3</v>
      </c>
      <c r="U2" s="91">
        <v>2021</v>
      </c>
      <c r="V2" s="91">
        <v>2022</v>
      </c>
      <c r="W2" s="91">
        <v>2023</v>
      </c>
      <c r="X2" s="91">
        <v>2024</v>
      </c>
    </row>
    <row r="3" spans="2:24" ht="48" customHeight="1" x14ac:dyDescent="0.35">
      <c r="B3" s="108" t="s">
        <v>1583</v>
      </c>
      <c r="C3" s="48" t="s">
        <v>508</v>
      </c>
      <c r="D3" s="69">
        <v>0</v>
      </c>
      <c r="E3" s="69">
        <v>0</v>
      </c>
      <c r="F3" s="69">
        <v>0</v>
      </c>
      <c r="G3" s="69">
        <v>0</v>
      </c>
      <c r="H3" s="70">
        <f t="shared" ref="H3:H10" si="0">SUM(D3:G3)</f>
        <v>0</v>
      </c>
      <c r="I3" s="16"/>
      <c r="J3" s="69">
        <v>0</v>
      </c>
      <c r="K3" s="69">
        <v>0</v>
      </c>
      <c r="L3" s="69">
        <v>0</v>
      </c>
      <c r="M3" s="69">
        <v>0</v>
      </c>
      <c r="N3" s="70">
        <f t="shared" ref="N3:N10" si="1">SUM(J3:M3)</f>
        <v>0</v>
      </c>
      <c r="P3" s="92">
        <f>J3-D3</f>
        <v>0</v>
      </c>
      <c r="Q3" s="92">
        <f t="shared" ref="Q3:S9" si="2">K3-E3</f>
        <v>0</v>
      </c>
      <c r="R3" s="92">
        <f t="shared" si="2"/>
        <v>0</v>
      </c>
      <c r="S3" s="92">
        <f t="shared" si="2"/>
        <v>0</v>
      </c>
      <c r="T3" s="93">
        <f>SUM(P3:S3)</f>
        <v>0</v>
      </c>
      <c r="U3" s="94" t="e">
        <f>P3/D3</f>
        <v>#DIV/0!</v>
      </c>
      <c r="V3" s="94" t="e">
        <f>Q3/E3</f>
        <v>#DIV/0!</v>
      </c>
      <c r="W3" s="94" t="e">
        <f t="shared" ref="W3:X9" si="3">R3/F3</f>
        <v>#DIV/0!</v>
      </c>
      <c r="X3" s="94" t="e">
        <f t="shared" si="3"/>
        <v>#DIV/0!</v>
      </c>
    </row>
    <row r="4" spans="2:24" ht="18" customHeight="1" x14ac:dyDescent="0.35">
      <c r="B4" s="109"/>
      <c r="C4" s="49" t="s">
        <v>479</v>
      </c>
      <c r="D4" s="69">
        <v>0</v>
      </c>
      <c r="E4" s="69">
        <v>0</v>
      </c>
      <c r="F4" s="69">
        <v>0</v>
      </c>
      <c r="G4" s="69">
        <v>0</v>
      </c>
      <c r="H4" s="70">
        <f t="shared" si="0"/>
        <v>0</v>
      </c>
      <c r="I4" s="16"/>
      <c r="J4" s="69">
        <v>0</v>
      </c>
      <c r="K4" s="69">
        <v>0</v>
      </c>
      <c r="L4" s="69">
        <v>0</v>
      </c>
      <c r="M4" s="69">
        <v>0</v>
      </c>
      <c r="N4" s="70">
        <f t="shared" si="1"/>
        <v>0</v>
      </c>
      <c r="P4" s="92">
        <f t="shared" ref="P4:P9" si="4">J4-D4</f>
        <v>0</v>
      </c>
      <c r="Q4" s="92">
        <f t="shared" si="2"/>
        <v>0</v>
      </c>
      <c r="R4" s="92">
        <f t="shared" si="2"/>
        <v>0</v>
      </c>
      <c r="S4" s="92">
        <f t="shared" si="2"/>
        <v>0</v>
      </c>
      <c r="T4" s="93">
        <f t="shared" ref="T4:T9" si="5">SUM(P4:S4)</f>
        <v>0</v>
      </c>
      <c r="U4" s="94" t="e">
        <f t="shared" ref="U4:V9" si="6">P4/D4</f>
        <v>#DIV/0!</v>
      </c>
      <c r="V4" s="94" t="e">
        <f t="shared" si="6"/>
        <v>#DIV/0!</v>
      </c>
      <c r="W4" s="94" t="e">
        <f t="shared" si="3"/>
        <v>#DIV/0!</v>
      </c>
      <c r="X4" s="94" t="e">
        <f t="shared" si="3"/>
        <v>#DIV/0!</v>
      </c>
    </row>
    <row r="5" spans="2:24" ht="18" customHeight="1" x14ac:dyDescent="0.35">
      <c r="B5" s="108" t="s">
        <v>1584</v>
      </c>
      <c r="C5" s="48" t="s">
        <v>480</v>
      </c>
      <c r="D5" s="69">
        <v>0</v>
      </c>
      <c r="E5" s="69">
        <v>0</v>
      </c>
      <c r="F5" s="69">
        <v>0</v>
      </c>
      <c r="G5" s="69">
        <v>0</v>
      </c>
      <c r="H5" s="70">
        <f t="shared" si="0"/>
        <v>0</v>
      </c>
      <c r="J5" s="69">
        <v>0</v>
      </c>
      <c r="K5" s="69">
        <v>0</v>
      </c>
      <c r="L5" s="69">
        <v>0</v>
      </c>
      <c r="M5" s="69">
        <v>0</v>
      </c>
      <c r="N5" s="70">
        <f t="shared" si="1"/>
        <v>0</v>
      </c>
      <c r="P5" s="92">
        <f t="shared" si="4"/>
        <v>0</v>
      </c>
      <c r="Q5" s="92">
        <f t="shared" si="2"/>
        <v>0</v>
      </c>
      <c r="R5" s="92">
        <f t="shared" si="2"/>
        <v>0</v>
      </c>
      <c r="S5" s="92">
        <f t="shared" si="2"/>
        <v>0</v>
      </c>
      <c r="T5" s="93">
        <f t="shared" si="5"/>
        <v>0</v>
      </c>
      <c r="U5" s="94" t="e">
        <f>P5/D5</f>
        <v>#DIV/0!</v>
      </c>
      <c r="V5" s="94" t="e">
        <f t="shared" si="6"/>
        <v>#DIV/0!</v>
      </c>
      <c r="W5" s="94" t="e">
        <f t="shared" si="3"/>
        <v>#DIV/0!</v>
      </c>
      <c r="X5" s="94" t="e">
        <f t="shared" si="3"/>
        <v>#DIV/0!</v>
      </c>
    </row>
    <row r="6" spans="2:24" ht="21" x14ac:dyDescent="0.35">
      <c r="B6" s="110"/>
      <c r="C6" s="49" t="s">
        <v>481</v>
      </c>
      <c r="D6" s="69">
        <v>0</v>
      </c>
      <c r="E6" s="69">
        <v>0</v>
      </c>
      <c r="F6" s="69">
        <v>0</v>
      </c>
      <c r="G6" s="69">
        <v>0</v>
      </c>
      <c r="H6" s="70">
        <f t="shared" si="0"/>
        <v>0</v>
      </c>
      <c r="J6" s="69">
        <v>0</v>
      </c>
      <c r="K6" s="69">
        <v>0</v>
      </c>
      <c r="L6" s="69">
        <v>0</v>
      </c>
      <c r="M6" s="69">
        <v>0</v>
      </c>
      <c r="N6" s="70">
        <f t="shared" si="1"/>
        <v>0</v>
      </c>
      <c r="P6" s="92">
        <f t="shared" si="4"/>
        <v>0</v>
      </c>
      <c r="Q6" s="92">
        <f t="shared" si="2"/>
        <v>0</v>
      </c>
      <c r="R6" s="92">
        <f t="shared" si="2"/>
        <v>0</v>
      </c>
      <c r="S6" s="92">
        <f t="shared" si="2"/>
        <v>0</v>
      </c>
      <c r="T6" s="93">
        <f t="shared" si="5"/>
        <v>0</v>
      </c>
      <c r="U6" s="94" t="e">
        <f t="shared" si="6"/>
        <v>#DIV/0!</v>
      </c>
      <c r="V6" s="94" t="e">
        <f t="shared" si="6"/>
        <v>#DIV/0!</v>
      </c>
      <c r="W6" s="94" t="e">
        <f t="shared" si="3"/>
        <v>#DIV/0!</v>
      </c>
      <c r="X6" s="94" t="e">
        <f t="shared" si="3"/>
        <v>#DIV/0!</v>
      </c>
    </row>
    <row r="7" spans="2:24" ht="31.5" x14ac:dyDescent="0.35">
      <c r="B7" s="110"/>
      <c r="C7" s="48" t="s">
        <v>482</v>
      </c>
      <c r="D7" s="69">
        <v>0</v>
      </c>
      <c r="E7" s="69">
        <v>0</v>
      </c>
      <c r="F7" s="69">
        <v>0</v>
      </c>
      <c r="G7" s="69">
        <v>0</v>
      </c>
      <c r="H7" s="70">
        <f t="shared" si="0"/>
        <v>0</v>
      </c>
      <c r="J7" s="69">
        <v>0</v>
      </c>
      <c r="K7" s="69">
        <v>0</v>
      </c>
      <c r="L7" s="69">
        <v>0</v>
      </c>
      <c r="M7" s="69">
        <v>0</v>
      </c>
      <c r="N7" s="70">
        <f t="shared" si="1"/>
        <v>0</v>
      </c>
      <c r="P7" s="92">
        <f t="shared" si="4"/>
        <v>0</v>
      </c>
      <c r="Q7" s="92">
        <f t="shared" si="2"/>
        <v>0</v>
      </c>
      <c r="R7" s="92">
        <f t="shared" si="2"/>
        <v>0</v>
      </c>
      <c r="S7" s="92">
        <f t="shared" si="2"/>
        <v>0</v>
      </c>
      <c r="T7" s="93">
        <f t="shared" si="5"/>
        <v>0</v>
      </c>
      <c r="U7" s="94" t="e">
        <f t="shared" si="6"/>
        <v>#DIV/0!</v>
      </c>
      <c r="V7" s="94" t="e">
        <f t="shared" si="6"/>
        <v>#DIV/0!</v>
      </c>
      <c r="W7" s="94" t="e">
        <f t="shared" si="3"/>
        <v>#DIV/0!</v>
      </c>
      <c r="X7" s="94" t="e">
        <f t="shared" si="3"/>
        <v>#DIV/0!</v>
      </c>
    </row>
    <row r="8" spans="2:24" ht="31.5" x14ac:dyDescent="0.35">
      <c r="B8" s="110"/>
      <c r="C8" s="49" t="s">
        <v>483</v>
      </c>
      <c r="D8" s="69">
        <v>0</v>
      </c>
      <c r="E8" s="69">
        <v>0</v>
      </c>
      <c r="F8" s="69">
        <v>0</v>
      </c>
      <c r="G8" s="69">
        <v>0</v>
      </c>
      <c r="H8" s="70">
        <f t="shared" si="0"/>
        <v>0</v>
      </c>
      <c r="J8" s="69">
        <v>0</v>
      </c>
      <c r="K8" s="69">
        <v>0</v>
      </c>
      <c r="L8" s="69">
        <v>0</v>
      </c>
      <c r="M8" s="69">
        <v>0</v>
      </c>
      <c r="N8" s="70">
        <f t="shared" si="1"/>
        <v>0</v>
      </c>
      <c r="P8" s="92">
        <f t="shared" si="4"/>
        <v>0</v>
      </c>
      <c r="Q8" s="92">
        <f t="shared" si="2"/>
        <v>0</v>
      </c>
      <c r="R8" s="92">
        <f t="shared" si="2"/>
        <v>0</v>
      </c>
      <c r="S8" s="92">
        <f t="shared" si="2"/>
        <v>0</v>
      </c>
      <c r="T8" s="93">
        <f t="shared" si="5"/>
        <v>0</v>
      </c>
      <c r="U8" s="94" t="e">
        <f t="shared" si="6"/>
        <v>#DIV/0!</v>
      </c>
      <c r="V8" s="94" t="e">
        <f t="shared" si="6"/>
        <v>#DIV/0!</v>
      </c>
      <c r="W8" s="94" t="e">
        <f t="shared" si="3"/>
        <v>#DIV/0!</v>
      </c>
      <c r="X8" s="94" t="e">
        <f t="shared" si="3"/>
        <v>#DIV/0!</v>
      </c>
    </row>
    <row r="9" spans="2:24" ht="28.5" customHeight="1" x14ac:dyDescent="0.35">
      <c r="B9" s="109"/>
      <c r="C9" s="49" t="s">
        <v>1560</v>
      </c>
      <c r="D9" s="69">
        <v>0</v>
      </c>
      <c r="E9" s="69">
        <v>0</v>
      </c>
      <c r="F9" s="69">
        <v>0</v>
      </c>
      <c r="G9" s="69">
        <v>0</v>
      </c>
      <c r="H9" s="70">
        <f t="shared" si="0"/>
        <v>0</v>
      </c>
      <c r="I9" s="15"/>
      <c r="J9" s="69">
        <v>0</v>
      </c>
      <c r="K9" s="69">
        <v>0</v>
      </c>
      <c r="L9" s="69">
        <v>0</v>
      </c>
      <c r="M9" s="69">
        <v>0</v>
      </c>
      <c r="N9" s="70">
        <f t="shared" si="1"/>
        <v>0</v>
      </c>
      <c r="P9" s="92">
        <f t="shared" si="4"/>
        <v>0</v>
      </c>
      <c r="Q9" s="92">
        <f t="shared" si="2"/>
        <v>0</v>
      </c>
      <c r="R9" s="92">
        <f t="shared" si="2"/>
        <v>0</v>
      </c>
      <c r="S9" s="92">
        <f t="shared" si="2"/>
        <v>0</v>
      </c>
      <c r="T9" s="93">
        <f t="shared" si="5"/>
        <v>0</v>
      </c>
      <c r="U9" s="94" t="e">
        <f t="shared" si="6"/>
        <v>#DIV/0!</v>
      </c>
      <c r="V9" s="94" t="e">
        <f t="shared" si="6"/>
        <v>#DIV/0!</v>
      </c>
      <c r="W9" s="94" t="e">
        <f t="shared" si="3"/>
        <v>#DIV/0!</v>
      </c>
      <c r="X9" s="94" t="e">
        <f t="shared" si="3"/>
        <v>#DIV/0!</v>
      </c>
    </row>
    <row r="10" spans="2:24" x14ac:dyDescent="0.35">
      <c r="B10" s="85"/>
      <c r="C10" s="50" t="s">
        <v>1566</v>
      </c>
      <c r="D10" s="71">
        <f>SUM(D3:D9)</f>
        <v>0</v>
      </c>
      <c r="E10" s="71">
        <f t="shared" ref="E10:G10" si="7">SUM(E3:E9)</f>
        <v>0</v>
      </c>
      <c r="F10" s="71">
        <f t="shared" si="7"/>
        <v>0</v>
      </c>
      <c r="G10" s="71">
        <f t="shared" si="7"/>
        <v>0</v>
      </c>
      <c r="H10" s="71">
        <f t="shared" si="0"/>
        <v>0</v>
      </c>
      <c r="I10" s="15"/>
      <c r="J10" s="71">
        <f>SUM(J3:J9)</f>
        <v>0</v>
      </c>
      <c r="K10" s="71">
        <f t="shared" ref="K10:M10" si="8">SUM(K3:K9)</f>
        <v>0</v>
      </c>
      <c r="L10" s="71">
        <f t="shared" si="8"/>
        <v>0</v>
      </c>
      <c r="M10" s="71">
        <f t="shared" si="8"/>
        <v>0</v>
      </c>
      <c r="N10" s="71">
        <f t="shared" si="1"/>
        <v>0</v>
      </c>
      <c r="P10" s="92">
        <f t="shared" ref="P10" si="9">J10-D10</f>
        <v>0</v>
      </c>
      <c r="Q10" s="92">
        <f t="shared" ref="Q10" si="10">K10-E10</f>
        <v>0</v>
      </c>
      <c r="R10" s="92">
        <f t="shared" ref="R10" si="11">L10-F10</f>
        <v>0</v>
      </c>
      <c r="S10" s="92">
        <f t="shared" ref="S10" si="12">M10-G10</f>
        <v>0</v>
      </c>
      <c r="T10" s="93">
        <f t="shared" ref="T10" si="13">SUM(P10:S10)</f>
        <v>0</v>
      </c>
      <c r="U10" s="94" t="e">
        <f t="shared" ref="U10" si="14">P10/D10</f>
        <v>#DIV/0!</v>
      </c>
      <c r="V10" s="94" t="e">
        <f t="shared" ref="V10" si="15">Q10/E10</f>
        <v>#DIV/0!</v>
      </c>
      <c r="W10" s="94" t="e">
        <f t="shared" ref="W10" si="16">R10/F10</f>
        <v>#DIV/0!</v>
      </c>
      <c r="X10" s="94" t="e">
        <f t="shared" ref="X10" si="17">S10/G10</f>
        <v>#DIV/0!</v>
      </c>
    </row>
    <row r="11" spans="2:24" ht="21" x14ac:dyDescent="0.35">
      <c r="B11" s="85"/>
      <c r="C11" s="82" t="s">
        <v>478</v>
      </c>
      <c r="D11" s="83">
        <f>ROUNDDOWN(0.25*SUM(D3:D8),0)</f>
        <v>0</v>
      </c>
      <c r="E11" s="83">
        <f t="shared" ref="E11:G11" si="18">ROUNDDOWN(0.25*SUM(E3:E8),0)</f>
        <v>0</v>
      </c>
      <c r="F11" s="83">
        <f t="shared" si="18"/>
        <v>0</v>
      </c>
      <c r="G11" s="83">
        <f t="shared" si="18"/>
        <v>0</v>
      </c>
      <c r="H11" s="83">
        <f>SUM(D11:G11)</f>
        <v>0</v>
      </c>
      <c r="I11" s="15"/>
      <c r="J11" s="83">
        <f>ROUNDDOWN(0.25*SUM(J3:J8),0)</f>
        <v>0</v>
      </c>
      <c r="K11" s="83">
        <f t="shared" ref="K11:M11" si="19">ROUNDDOWN(0.25*SUM(K3:K8),0)</f>
        <v>0</v>
      </c>
      <c r="L11" s="83">
        <f t="shared" si="19"/>
        <v>0</v>
      </c>
      <c r="M11" s="83">
        <f t="shared" si="19"/>
        <v>0</v>
      </c>
      <c r="N11" s="83">
        <f>SUM(J11:M11)</f>
        <v>0</v>
      </c>
      <c r="P11" s="2"/>
      <c r="Q11" s="2"/>
      <c r="R11" s="2"/>
      <c r="S11" s="2"/>
      <c r="T11" s="2"/>
      <c r="U11" s="2"/>
      <c r="V11" s="2"/>
      <c r="W11" s="2"/>
      <c r="X11" s="2"/>
    </row>
    <row r="12" spans="2:24" s="2" customFormat="1" x14ac:dyDescent="0.35">
      <c r="B12" s="86"/>
      <c r="C12" s="21"/>
      <c r="D12" s="22"/>
      <c r="E12" s="22"/>
      <c r="F12" s="22"/>
      <c r="G12" s="22"/>
      <c r="H12" s="23"/>
    </row>
    <row r="13" spans="2:24" s="2" customFormat="1" x14ac:dyDescent="0.35">
      <c r="B13" s="108" t="s">
        <v>1563</v>
      </c>
      <c r="C13" s="48" t="s">
        <v>6</v>
      </c>
      <c r="D13" s="72">
        <v>0</v>
      </c>
      <c r="E13" s="72">
        <v>0</v>
      </c>
      <c r="F13" s="72">
        <v>0</v>
      </c>
      <c r="G13" s="72">
        <v>0</v>
      </c>
      <c r="H13" s="73">
        <f t="shared" ref="H13:H14" si="20">SUM(D13:G13)</f>
        <v>0</v>
      </c>
      <c r="J13" s="72">
        <v>0</v>
      </c>
      <c r="K13" s="72">
        <v>0</v>
      </c>
      <c r="L13" s="72">
        <v>0</v>
      </c>
      <c r="M13" s="72">
        <v>0</v>
      </c>
      <c r="N13" s="73">
        <f t="shared" ref="N13:N15" si="21">SUM(J13:M13)</f>
        <v>0</v>
      </c>
      <c r="P13" s="92">
        <f>J13-D13</f>
        <v>0</v>
      </c>
      <c r="Q13" s="92">
        <f t="shared" ref="Q13:S14" si="22">K13-E13</f>
        <v>0</v>
      </c>
      <c r="R13" s="92">
        <f t="shared" si="22"/>
        <v>0</v>
      </c>
      <c r="S13" s="92">
        <f t="shared" si="22"/>
        <v>0</v>
      </c>
      <c r="T13" s="93">
        <f t="shared" ref="T13:T15" si="23">SUM(P13:S13)</f>
        <v>0</v>
      </c>
      <c r="U13" s="94" t="e">
        <f>P13/D13</f>
        <v>#DIV/0!</v>
      </c>
      <c r="V13" s="94" t="e">
        <f t="shared" ref="V13:X15" si="24">Q13/E13</f>
        <v>#DIV/0!</v>
      </c>
      <c r="W13" s="94" t="e">
        <f t="shared" si="24"/>
        <v>#DIV/0!</v>
      </c>
      <c r="X13" s="94" t="e">
        <f t="shared" si="24"/>
        <v>#DIV/0!</v>
      </c>
    </row>
    <row r="14" spans="2:24" s="2" customFormat="1" x14ac:dyDescent="0.35">
      <c r="B14" s="110"/>
      <c r="C14" s="49" t="s">
        <v>5</v>
      </c>
      <c r="D14" s="72">
        <v>0</v>
      </c>
      <c r="E14" s="72">
        <v>0</v>
      </c>
      <c r="F14" s="72">
        <v>0</v>
      </c>
      <c r="G14" s="72">
        <v>0</v>
      </c>
      <c r="H14" s="74">
        <f t="shared" si="20"/>
        <v>0</v>
      </c>
      <c r="J14" s="72">
        <v>0</v>
      </c>
      <c r="K14" s="72">
        <v>0</v>
      </c>
      <c r="L14" s="72">
        <v>0</v>
      </c>
      <c r="M14" s="72">
        <v>0</v>
      </c>
      <c r="N14" s="74">
        <f t="shared" si="21"/>
        <v>0</v>
      </c>
      <c r="P14" s="92">
        <f>J14-D14</f>
        <v>0</v>
      </c>
      <c r="Q14" s="92">
        <f t="shared" si="22"/>
        <v>0</v>
      </c>
      <c r="R14" s="92">
        <f t="shared" si="22"/>
        <v>0</v>
      </c>
      <c r="S14" s="92">
        <f t="shared" si="22"/>
        <v>0</v>
      </c>
      <c r="T14" s="93">
        <f t="shared" si="23"/>
        <v>0</v>
      </c>
      <c r="U14" s="94" t="e">
        <f t="shared" ref="U14:U15" si="25">P14/D14</f>
        <v>#DIV/0!</v>
      </c>
      <c r="V14" s="94" t="e">
        <f t="shared" si="24"/>
        <v>#DIV/0!</v>
      </c>
      <c r="W14" s="94" t="e">
        <f t="shared" si="24"/>
        <v>#DIV/0!</v>
      </c>
      <c r="X14" s="94" t="e">
        <f t="shared" si="24"/>
        <v>#DIV/0!</v>
      </c>
    </row>
    <row r="15" spans="2:24" s="2" customFormat="1" x14ac:dyDescent="0.35">
      <c r="B15" s="109"/>
      <c r="C15" s="50" t="s">
        <v>1567</v>
      </c>
      <c r="D15" s="73">
        <f t="shared" ref="D15:G15" si="26">D13+D14</f>
        <v>0</v>
      </c>
      <c r="E15" s="73">
        <f t="shared" si="26"/>
        <v>0</v>
      </c>
      <c r="F15" s="73">
        <f t="shared" si="26"/>
        <v>0</v>
      </c>
      <c r="G15" s="73">
        <f t="shared" si="26"/>
        <v>0</v>
      </c>
      <c r="H15" s="73">
        <f t="shared" ref="H15" si="27">SUM(D15:G15)</f>
        <v>0</v>
      </c>
      <c r="I15" s="15"/>
      <c r="J15" s="73">
        <f t="shared" ref="J15:M15" si="28">J13+J14</f>
        <v>0</v>
      </c>
      <c r="K15" s="73">
        <f t="shared" si="28"/>
        <v>0</v>
      </c>
      <c r="L15" s="73">
        <f t="shared" si="28"/>
        <v>0</v>
      </c>
      <c r="M15" s="73">
        <f t="shared" si="28"/>
        <v>0</v>
      </c>
      <c r="N15" s="73">
        <f t="shared" si="21"/>
        <v>0</v>
      </c>
      <c r="P15" s="92">
        <f>P13+P14</f>
        <v>0</v>
      </c>
      <c r="Q15" s="92">
        <f>Q13+Q14</f>
        <v>0</v>
      </c>
      <c r="R15" s="92">
        <f>R13+R14</f>
        <v>0</v>
      </c>
      <c r="S15" s="92">
        <f>S13+S14</f>
        <v>0</v>
      </c>
      <c r="T15" s="93">
        <f t="shared" si="23"/>
        <v>0</v>
      </c>
      <c r="U15" s="94" t="e">
        <f t="shared" si="25"/>
        <v>#DIV/0!</v>
      </c>
      <c r="V15" s="94" t="e">
        <f t="shared" si="24"/>
        <v>#DIV/0!</v>
      </c>
      <c r="W15" s="94" t="e">
        <f t="shared" si="24"/>
        <v>#DIV/0!</v>
      </c>
      <c r="X15" s="94" t="e">
        <f t="shared" si="24"/>
        <v>#DIV/0!</v>
      </c>
    </row>
    <row r="16" spans="2:24" x14ac:dyDescent="0.35">
      <c r="B16" s="87"/>
    </row>
    <row r="17" spans="2:21" x14ac:dyDescent="0.35">
      <c r="B17" s="113" t="s">
        <v>2</v>
      </c>
      <c r="C17" s="52"/>
      <c r="D17" s="64">
        <v>2021</v>
      </c>
      <c r="E17" s="64">
        <v>2022</v>
      </c>
      <c r="F17" s="64">
        <v>2023</v>
      </c>
      <c r="G17" s="64">
        <v>2024</v>
      </c>
      <c r="H17" s="64" t="s">
        <v>3</v>
      </c>
      <c r="J17" s="90">
        <v>2021</v>
      </c>
      <c r="K17" s="90">
        <v>2022</v>
      </c>
      <c r="L17" s="90">
        <v>2023</v>
      </c>
      <c r="M17" s="90">
        <v>2024</v>
      </c>
      <c r="N17" s="90" t="s">
        <v>3</v>
      </c>
      <c r="P17" s="91">
        <v>2021</v>
      </c>
      <c r="Q17" s="91">
        <v>2022</v>
      </c>
      <c r="R17" s="91">
        <v>2023</v>
      </c>
      <c r="S17" s="91">
        <v>2024</v>
      </c>
      <c r="T17" s="91" t="s">
        <v>3</v>
      </c>
      <c r="U17" s="95"/>
    </row>
    <row r="18" spans="2:21" x14ac:dyDescent="0.35">
      <c r="B18" s="113"/>
      <c r="C18" s="53" t="s">
        <v>1543</v>
      </c>
      <c r="D18" s="75">
        <f>D10+D13</f>
        <v>0</v>
      </c>
      <c r="E18" s="75">
        <f t="shared" ref="E18:G18" si="29">E10+E13</f>
        <v>0</v>
      </c>
      <c r="F18" s="75">
        <f t="shared" si="29"/>
        <v>0</v>
      </c>
      <c r="G18" s="75">
        <f t="shared" si="29"/>
        <v>0</v>
      </c>
      <c r="H18" s="70">
        <f>SUM(D18:G18)</f>
        <v>0</v>
      </c>
      <c r="J18" s="75">
        <f>J10+J13</f>
        <v>0</v>
      </c>
      <c r="K18" s="75">
        <f t="shared" ref="K18:M18" si="30">K10+K13</f>
        <v>0</v>
      </c>
      <c r="L18" s="75">
        <f t="shared" si="30"/>
        <v>0</v>
      </c>
      <c r="M18" s="75">
        <f t="shared" si="30"/>
        <v>0</v>
      </c>
      <c r="N18" s="70">
        <f>SUM(J18:M18)</f>
        <v>0</v>
      </c>
      <c r="P18" s="92">
        <f>J18-D18</f>
        <v>0</v>
      </c>
      <c r="Q18" s="92">
        <f t="shared" ref="Q18:S32" si="31">K18-E18</f>
        <v>0</v>
      </c>
      <c r="R18" s="92">
        <f t="shared" si="31"/>
        <v>0</v>
      </c>
      <c r="S18" s="92">
        <f t="shared" si="31"/>
        <v>0</v>
      </c>
      <c r="T18" s="93">
        <f>SUM(P18:S18)</f>
        <v>0</v>
      </c>
      <c r="U18" s="96"/>
    </row>
    <row r="19" spans="2:21" x14ac:dyDescent="0.35">
      <c r="B19" s="113"/>
      <c r="C19" s="54" t="s">
        <v>1544</v>
      </c>
      <c r="D19" s="76">
        <f>D14</f>
        <v>0</v>
      </c>
      <c r="E19" s="76">
        <f t="shared" ref="E19:G19" si="32">E14</f>
        <v>0</v>
      </c>
      <c r="F19" s="76">
        <f t="shared" si="32"/>
        <v>0</v>
      </c>
      <c r="G19" s="76">
        <f t="shared" si="32"/>
        <v>0</v>
      </c>
      <c r="H19" s="70">
        <f t="shared" ref="H19" si="33">SUM(D19:G19)</f>
        <v>0</v>
      </c>
      <c r="J19" s="76">
        <f>J14</f>
        <v>0</v>
      </c>
      <c r="K19" s="76">
        <f t="shared" ref="K19:M19" si="34">K14</f>
        <v>0</v>
      </c>
      <c r="L19" s="76">
        <f t="shared" si="34"/>
        <v>0</v>
      </c>
      <c r="M19" s="76">
        <f t="shared" si="34"/>
        <v>0</v>
      </c>
      <c r="N19" s="70">
        <f t="shared" ref="N19" si="35">SUM(J19:M19)</f>
        <v>0</v>
      </c>
      <c r="P19" s="92">
        <f t="shared" ref="P19:P32" si="36">J19-D19</f>
        <v>0</v>
      </c>
      <c r="Q19" s="92">
        <f t="shared" si="31"/>
        <v>0</v>
      </c>
      <c r="R19" s="92">
        <f t="shared" si="31"/>
        <v>0</v>
      </c>
      <c r="S19" s="92">
        <f t="shared" si="31"/>
        <v>0</v>
      </c>
      <c r="T19" s="93">
        <f t="shared" ref="T19" si="37">SUM(P19:S19)</f>
        <v>0</v>
      </c>
      <c r="U19" s="97"/>
    </row>
    <row r="20" spans="2:21" x14ac:dyDescent="0.35">
      <c r="B20" s="113"/>
      <c r="C20" s="55" t="s">
        <v>1568</v>
      </c>
      <c r="D20" s="70">
        <f>SUM(D10,D15)</f>
        <v>0</v>
      </c>
      <c r="E20" s="70">
        <f t="shared" ref="E20:G20" si="38">SUM(E10,E15)</f>
        <v>0</v>
      </c>
      <c r="F20" s="70">
        <f t="shared" si="38"/>
        <v>0</v>
      </c>
      <c r="G20" s="70">
        <f t="shared" si="38"/>
        <v>0</v>
      </c>
      <c r="H20" s="70">
        <f>SUM(D20:G20)</f>
        <v>0</v>
      </c>
      <c r="J20" s="70">
        <f>SUM(J10,J15)</f>
        <v>0</v>
      </c>
      <c r="K20" s="70">
        <f t="shared" ref="K20:M20" si="39">SUM(K10,K15)</f>
        <v>0</v>
      </c>
      <c r="L20" s="70">
        <f t="shared" si="39"/>
        <v>0</v>
      </c>
      <c r="M20" s="70">
        <f t="shared" si="39"/>
        <v>0</v>
      </c>
      <c r="N20" s="70">
        <f>SUM(J20:M20)</f>
        <v>0</v>
      </c>
      <c r="P20" s="92">
        <f t="shared" si="36"/>
        <v>0</v>
      </c>
      <c r="Q20" s="92">
        <f t="shared" si="31"/>
        <v>0</v>
      </c>
      <c r="R20" s="92">
        <f t="shared" si="31"/>
        <v>0</v>
      </c>
      <c r="S20" s="92">
        <f t="shared" si="31"/>
        <v>0</v>
      </c>
      <c r="T20" s="93">
        <f>SUM(P20:S20)</f>
        <v>0</v>
      </c>
      <c r="U20" s="97"/>
    </row>
    <row r="21" spans="2:21" x14ac:dyDescent="0.35">
      <c r="B21" s="113"/>
      <c r="C21" s="82" t="s">
        <v>1564</v>
      </c>
      <c r="D21" s="83">
        <f>FLOOR(D10*0.5,1)</f>
        <v>0</v>
      </c>
      <c r="E21" s="83">
        <f t="shared" ref="E21:G21" si="40">FLOOR(E10*0.5,1)</f>
        <v>0</v>
      </c>
      <c r="F21" s="83">
        <f t="shared" si="40"/>
        <v>0</v>
      </c>
      <c r="G21" s="83">
        <f t="shared" si="40"/>
        <v>0</v>
      </c>
      <c r="H21" s="83">
        <f>SUM(D21:G21)</f>
        <v>0</v>
      </c>
      <c r="I21" s="15"/>
      <c r="J21" s="83">
        <f>FLOOR(J10*0.5,1)</f>
        <v>0</v>
      </c>
      <c r="K21" s="83">
        <f t="shared" ref="K21:M21" si="41">FLOOR(K10*0.5,1)</f>
        <v>0</v>
      </c>
      <c r="L21" s="83">
        <f t="shared" si="41"/>
        <v>0</v>
      </c>
      <c r="M21" s="83">
        <f t="shared" si="41"/>
        <v>0</v>
      </c>
      <c r="N21" s="83">
        <f>SUM(J21:M21)</f>
        <v>0</v>
      </c>
      <c r="P21" s="92">
        <f t="shared" si="36"/>
        <v>0</v>
      </c>
      <c r="Q21" s="92">
        <f t="shared" si="31"/>
        <v>0</v>
      </c>
      <c r="R21" s="92">
        <f t="shared" si="31"/>
        <v>0</v>
      </c>
      <c r="S21" s="92">
        <f t="shared" si="31"/>
        <v>0</v>
      </c>
      <c r="T21" s="93">
        <f t="shared" ref="T21:T32" si="42">SUM(P21:S21)</f>
        <v>0</v>
      </c>
      <c r="U21" s="97"/>
    </row>
    <row r="22" spans="2:21" x14ac:dyDescent="0.35">
      <c r="B22" s="113"/>
      <c r="C22" s="67" t="s">
        <v>1565</v>
      </c>
      <c r="D22" s="72">
        <v>0</v>
      </c>
      <c r="E22" s="72">
        <v>0</v>
      </c>
      <c r="F22" s="72">
        <v>0</v>
      </c>
      <c r="G22" s="72">
        <v>0</v>
      </c>
      <c r="H22" s="77">
        <f>SUM(D22:G22)</f>
        <v>0</v>
      </c>
      <c r="J22" s="72">
        <v>0</v>
      </c>
      <c r="K22" s="72">
        <v>0</v>
      </c>
      <c r="L22" s="72">
        <v>0</v>
      </c>
      <c r="M22" s="72">
        <v>0</v>
      </c>
      <c r="N22" s="77">
        <f>SUM(J22:M22)</f>
        <v>0</v>
      </c>
      <c r="P22" s="92">
        <f t="shared" si="36"/>
        <v>0</v>
      </c>
      <c r="Q22" s="92">
        <f t="shared" si="31"/>
        <v>0</v>
      </c>
      <c r="R22" s="92">
        <f t="shared" si="31"/>
        <v>0</v>
      </c>
      <c r="S22" s="92">
        <f t="shared" si="31"/>
        <v>0</v>
      </c>
      <c r="T22" s="93">
        <f t="shared" si="42"/>
        <v>0</v>
      </c>
      <c r="U22" s="97"/>
    </row>
    <row r="23" spans="2:21" ht="31.5" x14ac:dyDescent="0.35">
      <c r="B23" s="113"/>
      <c r="C23" s="82" t="s">
        <v>1559</v>
      </c>
      <c r="D23" s="84">
        <f>FLOOR(D15*0.5,1)</f>
        <v>0</v>
      </c>
      <c r="E23" s="84">
        <f>FLOOR(E15*0.5,1)</f>
        <v>0</v>
      </c>
      <c r="F23" s="84">
        <f>FLOOR(F15*0.5,1)</f>
        <v>0</v>
      </c>
      <c r="G23" s="84">
        <f>FLOOR(G15*0.5,1)</f>
        <v>0</v>
      </c>
      <c r="H23" s="84">
        <f>SUM(D23:G23)</f>
        <v>0</v>
      </c>
      <c r="I23" s="26"/>
      <c r="J23" s="84">
        <f>FLOOR(J15*0.5,1)</f>
        <v>0</v>
      </c>
      <c r="K23" s="84">
        <f>FLOOR(K15*0.5,1)</f>
        <v>0</v>
      </c>
      <c r="L23" s="84">
        <f>FLOOR(L15*0.5,1)</f>
        <v>0</v>
      </c>
      <c r="M23" s="84">
        <f>FLOOR(M15*0.5,1)</f>
        <v>0</v>
      </c>
      <c r="N23" s="84">
        <f>SUM(J23:M23)</f>
        <v>0</v>
      </c>
      <c r="P23" s="92">
        <f t="shared" si="36"/>
        <v>0</v>
      </c>
      <c r="Q23" s="92">
        <f t="shared" si="31"/>
        <v>0</v>
      </c>
      <c r="R23" s="92">
        <f t="shared" si="31"/>
        <v>0</v>
      </c>
      <c r="S23" s="92">
        <f t="shared" si="31"/>
        <v>0</v>
      </c>
      <c r="T23" s="93">
        <f t="shared" si="42"/>
        <v>0</v>
      </c>
      <c r="U23" s="97"/>
    </row>
    <row r="24" spans="2:21" x14ac:dyDescent="0.35">
      <c r="B24" s="113"/>
      <c r="C24" s="53" t="s">
        <v>1545</v>
      </c>
      <c r="D24" s="72">
        <v>0</v>
      </c>
      <c r="E24" s="72">
        <v>0</v>
      </c>
      <c r="F24" s="72">
        <v>0</v>
      </c>
      <c r="G24" s="72">
        <v>0</v>
      </c>
      <c r="H24" s="77">
        <f>SUM(D24:G24)</f>
        <v>0</v>
      </c>
      <c r="I24" s="26"/>
      <c r="J24" s="72">
        <v>0</v>
      </c>
      <c r="K24" s="72">
        <v>0</v>
      </c>
      <c r="L24" s="72">
        <v>0</v>
      </c>
      <c r="M24" s="72">
        <v>0</v>
      </c>
      <c r="N24" s="77">
        <f>SUM(J24:M24)</f>
        <v>0</v>
      </c>
      <c r="P24" s="92">
        <f t="shared" si="36"/>
        <v>0</v>
      </c>
      <c r="Q24" s="92">
        <f t="shared" si="31"/>
        <v>0</v>
      </c>
      <c r="R24" s="92">
        <f t="shared" si="31"/>
        <v>0</v>
      </c>
      <c r="S24" s="92">
        <f t="shared" si="31"/>
        <v>0</v>
      </c>
      <c r="T24" s="93">
        <f t="shared" si="42"/>
        <v>0</v>
      </c>
      <c r="U24" s="97"/>
    </row>
    <row r="25" spans="2:21" x14ac:dyDescent="0.35">
      <c r="B25" s="113"/>
      <c r="C25" s="54" t="s">
        <v>1546</v>
      </c>
      <c r="D25" s="72">
        <v>0</v>
      </c>
      <c r="E25" s="72">
        <v>0</v>
      </c>
      <c r="F25" s="72">
        <v>0</v>
      </c>
      <c r="G25" s="72">
        <v>0</v>
      </c>
      <c r="H25" s="77">
        <f t="shared" ref="H25" si="43">SUM(D25:G25)</f>
        <v>0</v>
      </c>
      <c r="I25" s="26"/>
      <c r="J25" s="72">
        <v>0</v>
      </c>
      <c r="K25" s="72">
        <v>0</v>
      </c>
      <c r="L25" s="72">
        <v>0</v>
      </c>
      <c r="M25" s="72">
        <v>0</v>
      </c>
      <c r="N25" s="77">
        <f t="shared" ref="N25" si="44">SUM(J25:M25)</f>
        <v>0</v>
      </c>
      <c r="P25" s="92">
        <f t="shared" si="36"/>
        <v>0</v>
      </c>
      <c r="Q25" s="92">
        <f t="shared" si="31"/>
        <v>0</v>
      </c>
      <c r="R25" s="92">
        <f t="shared" si="31"/>
        <v>0</v>
      </c>
      <c r="S25" s="92">
        <f t="shared" si="31"/>
        <v>0</v>
      </c>
      <c r="T25" s="93">
        <f t="shared" si="42"/>
        <v>0</v>
      </c>
      <c r="U25" s="97"/>
    </row>
    <row r="26" spans="2:21" x14ac:dyDescent="0.35">
      <c r="B26" s="113"/>
      <c r="C26" s="55" t="s">
        <v>1569</v>
      </c>
      <c r="D26" s="77">
        <f>D24+D25</f>
        <v>0</v>
      </c>
      <c r="E26" s="77">
        <f t="shared" ref="E26:G26" si="45">E24+E25</f>
        <v>0</v>
      </c>
      <c r="F26" s="77">
        <f t="shared" si="45"/>
        <v>0</v>
      </c>
      <c r="G26" s="77">
        <f t="shared" si="45"/>
        <v>0</v>
      </c>
      <c r="H26" s="77">
        <f>H24+H25</f>
        <v>0</v>
      </c>
      <c r="I26" s="44"/>
      <c r="J26" s="77">
        <f>J24+J25</f>
        <v>0</v>
      </c>
      <c r="K26" s="77">
        <f t="shared" ref="K26:M26" si="46">K24+K25</f>
        <v>0</v>
      </c>
      <c r="L26" s="77">
        <f t="shared" si="46"/>
        <v>0</v>
      </c>
      <c r="M26" s="77">
        <f t="shared" si="46"/>
        <v>0</v>
      </c>
      <c r="N26" s="77">
        <f>N24+N25</f>
        <v>0</v>
      </c>
      <c r="P26" s="92">
        <f t="shared" si="36"/>
        <v>0</v>
      </c>
      <c r="Q26" s="92">
        <f t="shared" si="31"/>
        <v>0</v>
      </c>
      <c r="R26" s="92">
        <f t="shared" si="31"/>
        <v>0</v>
      </c>
      <c r="S26" s="92">
        <f t="shared" si="31"/>
        <v>0</v>
      </c>
      <c r="T26" s="93">
        <f t="shared" si="42"/>
        <v>0</v>
      </c>
      <c r="U26" s="97"/>
    </row>
    <row r="27" spans="2:21" x14ac:dyDescent="0.35">
      <c r="B27" s="113"/>
      <c r="C27" s="53" t="s">
        <v>1547</v>
      </c>
      <c r="D27" s="78">
        <f>D22+D24</f>
        <v>0</v>
      </c>
      <c r="E27" s="78">
        <f>E22+E24</f>
        <v>0</v>
      </c>
      <c r="F27" s="78">
        <f>F22+F24</f>
        <v>0</v>
      </c>
      <c r="G27" s="78">
        <f t="shared" ref="G27" si="47">G22+G24</f>
        <v>0</v>
      </c>
      <c r="H27" s="77">
        <f t="shared" ref="H27" si="48">SUM(D27:G27)</f>
        <v>0</v>
      </c>
      <c r="I27" s="44"/>
      <c r="J27" s="78">
        <f>J22+J24</f>
        <v>0</v>
      </c>
      <c r="K27" s="78">
        <f>K22+K24</f>
        <v>0</v>
      </c>
      <c r="L27" s="78">
        <f>L22+L24</f>
        <v>0</v>
      </c>
      <c r="M27" s="78">
        <f t="shared" ref="M27" si="49">M22+M24</f>
        <v>0</v>
      </c>
      <c r="N27" s="77">
        <f t="shared" ref="N27:N33" si="50">SUM(J27:M27)</f>
        <v>0</v>
      </c>
      <c r="P27" s="92">
        <f>J27-D27</f>
        <v>0</v>
      </c>
      <c r="Q27" s="92">
        <f t="shared" si="31"/>
        <v>0</v>
      </c>
      <c r="R27" s="92">
        <f t="shared" si="31"/>
        <v>0</v>
      </c>
      <c r="S27" s="92">
        <f t="shared" si="31"/>
        <v>0</v>
      </c>
      <c r="T27" s="93">
        <f t="shared" si="42"/>
        <v>0</v>
      </c>
      <c r="U27" s="97"/>
    </row>
    <row r="28" spans="2:21" ht="15" thickBot="1" x14ac:dyDescent="0.4">
      <c r="B28" s="113"/>
      <c r="C28" s="54" t="s">
        <v>1548</v>
      </c>
      <c r="D28" s="79">
        <f>D25</f>
        <v>0</v>
      </c>
      <c r="E28" s="79">
        <f t="shared" ref="E28:G28" si="51">E25</f>
        <v>0</v>
      </c>
      <c r="F28" s="79">
        <f t="shared" si="51"/>
        <v>0</v>
      </c>
      <c r="G28" s="79">
        <f t="shared" si="51"/>
        <v>0</v>
      </c>
      <c r="H28" s="77">
        <f t="shared" ref="H28:H33" si="52">SUM(D28:G28)</f>
        <v>0</v>
      </c>
      <c r="I28" s="44"/>
      <c r="J28" s="79">
        <f>J25</f>
        <v>0</v>
      </c>
      <c r="K28" s="79">
        <f t="shared" ref="K28:M28" si="53">K25</f>
        <v>0</v>
      </c>
      <c r="L28" s="79">
        <f t="shared" si="53"/>
        <v>0</v>
      </c>
      <c r="M28" s="79">
        <f t="shared" si="53"/>
        <v>0</v>
      </c>
      <c r="N28" s="77">
        <f t="shared" si="50"/>
        <v>0</v>
      </c>
      <c r="P28" s="98">
        <f>J28-D28</f>
        <v>0</v>
      </c>
      <c r="Q28" s="98">
        <f t="shared" si="31"/>
        <v>0</v>
      </c>
      <c r="R28" s="98">
        <f t="shared" si="31"/>
        <v>0</v>
      </c>
      <c r="S28" s="98">
        <f t="shared" si="31"/>
        <v>0</v>
      </c>
      <c r="T28" s="99">
        <f t="shared" si="42"/>
        <v>0</v>
      </c>
      <c r="U28" s="97"/>
    </row>
    <row r="29" spans="2:21" ht="15" thickBot="1" x14ac:dyDescent="0.4">
      <c r="B29" s="113"/>
      <c r="C29" s="55" t="s">
        <v>1561</v>
      </c>
      <c r="D29" s="77">
        <f>D22+D26</f>
        <v>0</v>
      </c>
      <c r="E29" s="77">
        <f>E22+E26</f>
        <v>0</v>
      </c>
      <c r="F29" s="77">
        <f>F22+F26</f>
        <v>0</v>
      </c>
      <c r="G29" s="77">
        <f>G22+G26</f>
        <v>0</v>
      </c>
      <c r="H29" s="77">
        <f t="shared" si="52"/>
        <v>0</v>
      </c>
      <c r="I29" s="26"/>
      <c r="J29" s="77">
        <f>J22+J26</f>
        <v>0</v>
      </c>
      <c r="K29" s="77">
        <f>K22+K26</f>
        <v>0</v>
      </c>
      <c r="L29" s="77">
        <f>L22+L26</f>
        <v>0</v>
      </c>
      <c r="M29" s="77">
        <f>M22+M26</f>
        <v>0</v>
      </c>
      <c r="N29" s="77">
        <f t="shared" si="50"/>
        <v>0</v>
      </c>
      <c r="P29" s="100">
        <f t="shared" si="36"/>
        <v>0</v>
      </c>
      <c r="Q29" s="101">
        <f t="shared" si="31"/>
        <v>0</v>
      </c>
      <c r="R29" s="101">
        <f t="shared" si="31"/>
        <v>0</v>
      </c>
      <c r="S29" s="101">
        <f t="shared" si="31"/>
        <v>0</v>
      </c>
      <c r="T29" s="102">
        <f>SUM(P29:S29)</f>
        <v>0</v>
      </c>
      <c r="U29" s="103" t="s">
        <v>1574</v>
      </c>
    </row>
    <row r="30" spans="2:21" x14ac:dyDescent="0.35">
      <c r="B30" s="113"/>
      <c r="C30" s="53" t="s">
        <v>1549</v>
      </c>
      <c r="D30" s="78">
        <f>D15-D26</f>
        <v>0</v>
      </c>
      <c r="E30" s="78">
        <f t="shared" ref="E30:G30" si="54">E15-E26</f>
        <v>0</v>
      </c>
      <c r="F30" s="78">
        <f t="shared" si="54"/>
        <v>0</v>
      </c>
      <c r="G30" s="78">
        <f t="shared" si="54"/>
        <v>0</v>
      </c>
      <c r="H30" s="77">
        <f t="shared" si="52"/>
        <v>0</v>
      </c>
      <c r="I30" s="26"/>
      <c r="J30" s="78">
        <f>J15-J26</f>
        <v>0</v>
      </c>
      <c r="K30" s="78">
        <f t="shared" ref="K30:M30" si="55">K15-K26</f>
        <v>0</v>
      </c>
      <c r="L30" s="78">
        <f t="shared" si="55"/>
        <v>0</v>
      </c>
      <c r="M30" s="78">
        <f t="shared" si="55"/>
        <v>0</v>
      </c>
      <c r="N30" s="77">
        <f t="shared" si="50"/>
        <v>0</v>
      </c>
      <c r="P30" s="104">
        <f t="shared" si="36"/>
        <v>0</v>
      </c>
      <c r="Q30" s="104">
        <f t="shared" si="31"/>
        <v>0</v>
      </c>
      <c r="R30" s="104">
        <f t="shared" si="31"/>
        <v>0</v>
      </c>
      <c r="S30" s="104">
        <f t="shared" si="31"/>
        <v>0</v>
      </c>
      <c r="T30" s="105">
        <f t="shared" ref="T30:T31" si="56">SUM(P30:S30)</f>
        <v>0</v>
      </c>
      <c r="U30" s="97"/>
    </row>
    <row r="31" spans="2:21" x14ac:dyDescent="0.35">
      <c r="B31" s="113"/>
      <c r="C31" s="54" t="s">
        <v>1550</v>
      </c>
      <c r="D31" s="79">
        <f>D10-D22</f>
        <v>0</v>
      </c>
      <c r="E31" s="79">
        <f t="shared" ref="E31:G31" si="57">E10-E22</f>
        <v>0</v>
      </c>
      <c r="F31" s="79">
        <f t="shared" si="57"/>
        <v>0</v>
      </c>
      <c r="G31" s="79">
        <f t="shared" si="57"/>
        <v>0</v>
      </c>
      <c r="H31" s="77">
        <f t="shared" si="52"/>
        <v>0</v>
      </c>
      <c r="I31" s="26"/>
      <c r="J31" s="79">
        <f>J10-J22</f>
        <v>0</v>
      </c>
      <c r="K31" s="79">
        <f t="shared" ref="K31:M31" si="58">K10-K22</f>
        <v>0</v>
      </c>
      <c r="L31" s="79">
        <f t="shared" si="58"/>
        <v>0</v>
      </c>
      <c r="M31" s="79">
        <f t="shared" si="58"/>
        <v>0</v>
      </c>
      <c r="N31" s="77">
        <f t="shared" si="50"/>
        <v>0</v>
      </c>
      <c r="P31" s="92">
        <f t="shared" si="36"/>
        <v>0</v>
      </c>
      <c r="Q31" s="92">
        <f t="shared" si="31"/>
        <v>0</v>
      </c>
      <c r="R31" s="92">
        <f t="shared" si="31"/>
        <v>0</v>
      </c>
      <c r="S31" s="92">
        <f t="shared" si="31"/>
        <v>0</v>
      </c>
      <c r="T31" s="93">
        <f t="shared" si="56"/>
        <v>0</v>
      </c>
      <c r="U31" s="97"/>
    </row>
    <row r="32" spans="2:21" x14ac:dyDescent="0.35">
      <c r="B32" s="113"/>
      <c r="C32" s="55" t="s">
        <v>1551</v>
      </c>
      <c r="D32" s="77">
        <f>SUM(D30:D31)</f>
        <v>0</v>
      </c>
      <c r="E32" s="77">
        <f t="shared" ref="E32:G32" si="59">SUM(E30:E31)</f>
        <v>0</v>
      </c>
      <c r="F32" s="77">
        <f t="shared" si="59"/>
        <v>0</v>
      </c>
      <c r="G32" s="77">
        <f t="shared" si="59"/>
        <v>0</v>
      </c>
      <c r="H32" s="77">
        <f t="shared" si="52"/>
        <v>0</v>
      </c>
      <c r="I32" s="13"/>
      <c r="J32" s="77">
        <f>SUM(J30:J31)</f>
        <v>0</v>
      </c>
      <c r="K32" s="77">
        <f t="shared" ref="K32:M32" si="60">SUM(K30:K31)</f>
        <v>0</v>
      </c>
      <c r="L32" s="77">
        <f t="shared" si="60"/>
        <v>0</v>
      </c>
      <c r="M32" s="77">
        <f t="shared" si="60"/>
        <v>0</v>
      </c>
      <c r="N32" s="77">
        <f t="shared" si="50"/>
        <v>0</v>
      </c>
      <c r="P32" s="92">
        <f t="shared" si="36"/>
        <v>0</v>
      </c>
      <c r="Q32" s="92">
        <f t="shared" si="31"/>
        <v>0</v>
      </c>
      <c r="R32" s="92">
        <f t="shared" si="31"/>
        <v>0</v>
      </c>
      <c r="S32" s="92">
        <f t="shared" si="31"/>
        <v>0</v>
      </c>
      <c r="T32" s="93">
        <f t="shared" si="42"/>
        <v>0</v>
      </c>
      <c r="U32" s="97"/>
    </row>
    <row r="33" spans="2:20" x14ac:dyDescent="0.35">
      <c r="B33" s="113"/>
      <c r="C33" s="55" t="s">
        <v>1570</v>
      </c>
      <c r="D33" s="77">
        <f>D29+D32</f>
        <v>0</v>
      </c>
      <c r="E33" s="77">
        <f t="shared" ref="E33:G33" si="61">E29+E32</f>
        <v>0</v>
      </c>
      <c r="F33" s="77">
        <f t="shared" si="61"/>
        <v>0</v>
      </c>
      <c r="G33" s="77">
        <f t="shared" si="61"/>
        <v>0</v>
      </c>
      <c r="H33" s="77">
        <f t="shared" si="52"/>
        <v>0</v>
      </c>
      <c r="I33" s="13"/>
      <c r="J33" s="77">
        <f>J29+J32</f>
        <v>0</v>
      </c>
      <c r="K33" s="77">
        <f t="shared" ref="K33:M33" si="62">K29+K32</f>
        <v>0</v>
      </c>
      <c r="L33" s="77">
        <f t="shared" si="62"/>
        <v>0</v>
      </c>
      <c r="M33" s="77">
        <f t="shared" si="62"/>
        <v>0</v>
      </c>
      <c r="N33" s="77">
        <f t="shared" si="50"/>
        <v>0</v>
      </c>
      <c r="P33" s="92">
        <f t="shared" ref="P33" si="63">J33-D33</f>
        <v>0</v>
      </c>
      <c r="Q33" s="92">
        <f t="shared" ref="Q33" si="64">K33-E33</f>
        <v>0</v>
      </c>
      <c r="R33" s="92">
        <f t="shared" ref="R33" si="65">L33-F33</f>
        <v>0</v>
      </c>
      <c r="S33" s="92">
        <f t="shared" ref="S33" si="66">M33-G33</f>
        <v>0</v>
      </c>
      <c r="T33" s="93">
        <f t="shared" ref="T33" si="67">SUM(P33:S33)</f>
        <v>0</v>
      </c>
    </row>
    <row r="34" spans="2:20" x14ac:dyDescent="0.35">
      <c r="B34" s="88"/>
      <c r="C34" s="11"/>
      <c r="D34" s="62"/>
      <c r="E34" s="62"/>
      <c r="F34" s="62"/>
      <c r="G34" s="62"/>
      <c r="H34" s="62"/>
      <c r="I34" s="13"/>
    </row>
    <row r="35" spans="2:20" x14ac:dyDescent="0.35">
      <c r="B35" s="111" t="s">
        <v>1552</v>
      </c>
      <c r="C35" s="52"/>
      <c r="D35" s="47">
        <v>2021</v>
      </c>
      <c r="E35" s="47">
        <v>2022</v>
      </c>
      <c r="F35" s="47">
        <v>2023</v>
      </c>
      <c r="G35" s="47">
        <v>2024</v>
      </c>
      <c r="H35" s="56"/>
      <c r="J35" s="90">
        <v>2021</v>
      </c>
      <c r="K35" s="90">
        <v>2022</v>
      </c>
      <c r="L35" s="90">
        <v>2023</v>
      </c>
      <c r="M35" s="90">
        <v>2024</v>
      </c>
      <c r="N35" s="56"/>
    </row>
    <row r="36" spans="2:20" x14ac:dyDescent="0.35">
      <c r="B36" s="111"/>
      <c r="C36" s="53" t="s">
        <v>1553</v>
      </c>
      <c r="D36" s="65" t="e">
        <f>D22/D10</f>
        <v>#DIV/0!</v>
      </c>
      <c r="E36" s="65" t="e">
        <f>E22/E10</f>
        <v>#DIV/0!</v>
      </c>
      <c r="F36" s="65" t="e">
        <f>F22/F10</f>
        <v>#DIV/0!</v>
      </c>
      <c r="G36" s="65" t="e">
        <f>G22/G10</f>
        <v>#DIV/0!</v>
      </c>
      <c r="H36" s="57"/>
      <c r="J36" s="65" t="e">
        <f>J22/J10</f>
        <v>#DIV/0!</v>
      </c>
      <c r="K36" s="65" t="e">
        <f>K22/K10</f>
        <v>#DIV/0!</v>
      </c>
      <c r="L36" s="65" t="e">
        <f>L22/L10</f>
        <v>#DIV/0!</v>
      </c>
      <c r="M36" s="65" t="e">
        <f>M22/M10</f>
        <v>#DIV/0!</v>
      </c>
      <c r="N36" s="57"/>
    </row>
    <row r="37" spans="2:20" x14ac:dyDescent="0.35">
      <c r="B37" s="111"/>
      <c r="C37" s="53" t="s">
        <v>1562</v>
      </c>
      <c r="D37" s="65" t="e">
        <f>D26/D15</f>
        <v>#DIV/0!</v>
      </c>
      <c r="E37" s="65" t="e">
        <f>E26/E15</f>
        <v>#DIV/0!</v>
      </c>
      <c r="F37" s="65" t="e">
        <f>F26/F15</f>
        <v>#DIV/0!</v>
      </c>
      <c r="G37" s="65" t="e">
        <f>G26/G15</f>
        <v>#DIV/0!</v>
      </c>
      <c r="H37" s="57"/>
      <c r="J37" s="65" t="e">
        <f>J26/J15</f>
        <v>#DIV/0!</v>
      </c>
      <c r="K37" s="65" t="e">
        <f>K26/K15</f>
        <v>#DIV/0!</v>
      </c>
      <c r="L37" s="65" t="e">
        <f>L26/L15</f>
        <v>#DIV/0!</v>
      </c>
      <c r="M37" s="65" t="e">
        <f>M26/M15</f>
        <v>#DIV/0!</v>
      </c>
      <c r="N37" s="57"/>
    </row>
    <row r="38" spans="2:20" x14ac:dyDescent="0.35">
      <c r="B38" s="111"/>
      <c r="C38" s="53" t="s">
        <v>1554</v>
      </c>
      <c r="D38" s="66" t="e">
        <f>D29/D20</f>
        <v>#DIV/0!</v>
      </c>
      <c r="E38" s="66" t="e">
        <f>E29/E20</f>
        <v>#DIV/0!</v>
      </c>
      <c r="F38" s="66" t="e">
        <f>F29/F20</f>
        <v>#DIV/0!</v>
      </c>
      <c r="G38" s="66" t="e">
        <f>G29/G20</f>
        <v>#DIV/0!</v>
      </c>
      <c r="H38" s="63" t="e">
        <f>H29/H20</f>
        <v>#DIV/0!</v>
      </c>
      <c r="I38" s="16"/>
      <c r="J38" s="66" t="e">
        <f>J29/J20</f>
        <v>#DIV/0!</v>
      </c>
      <c r="K38" s="66" t="e">
        <f>K29/K20</f>
        <v>#DIV/0!</v>
      </c>
      <c r="L38" s="66" t="e">
        <f>L29/L20</f>
        <v>#DIV/0!</v>
      </c>
      <c r="M38" s="66" t="e">
        <f>M29/M20</f>
        <v>#DIV/0!</v>
      </c>
      <c r="N38" s="63" t="e">
        <f>N29/N20</f>
        <v>#DIV/0!</v>
      </c>
    </row>
    <row r="39" spans="2:20" x14ac:dyDescent="0.35">
      <c r="B39" s="87"/>
      <c r="C39" s="58"/>
      <c r="D39" s="56"/>
      <c r="E39" s="56"/>
      <c r="F39" s="56"/>
      <c r="G39" s="56"/>
      <c r="H39" s="112" t="s">
        <v>1555</v>
      </c>
      <c r="J39" s="56"/>
      <c r="K39" s="56"/>
      <c r="L39" s="56"/>
      <c r="M39" s="56"/>
      <c r="N39" s="112" t="s">
        <v>1555</v>
      </c>
    </row>
    <row r="40" spans="2:20" x14ac:dyDescent="0.35">
      <c r="B40" s="89"/>
      <c r="C40" s="59"/>
      <c r="D40" s="51"/>
      <c r="E40" s="51"/>
      <c r="F40" s="51"/>
      <c r="G40" s="51"/>
      <c r="H40" s="112"/>
      <c r="J40" s="51"/>
      <c r="K40" s="51"/>
      <c r="L40" s="51"/>
      <c r="M40" s="51"/>
      <c r="N40" s="112"/>
    </row>
    <row r="41" spans="2:20" x14ac:dyDescent="0.35">
      <c r="B41" s="89"/>
      <c r="C41" s="59"/>
      <c r="D41" s="51"/>
      <c r="E41" s="51"/>
      <c r="F41" s="51"/>
      <c r="G41" s="51"/>
      <c r="H41" s="112"/>
      <c r="J41" s="51"/>
      <c r="K41" s="51"/>
      <c r="L41" s="51"/>
      <c r="M41" s="51"/>
      <c r="N41" s="112"/>
    </row>
    <row r="42" spans="2:20" x14ac:dyDescent="0.35">
      <c r="B42" s="89"/>
      <c r="C42" s="59"/>
      <c r="D42" s="51"/>
      <c r="E42" s="51"/>
      <c r="F42" s="51"/>
      <c r="G42" s="51"/>
      <c r="H42" s="112"/>
      <c r="J42" s="51"/>
      <c r="K42" s="51"/>
      <c r="L42" s="51"/>
      <c r="M42" s="51"/>
      <c r="N42" s="112"/>
    </row>
    <row r="43" spans="2:20" x14ac:dyDescent="0.35">
      <c r="B43" s="89"/>
      <c r="C43" s="59"/>
      <c r="D43" s="51"/>
      <c r="E43" s="51"/>
      <c r="F43" s="51"/>
      <c r="G43" s="51"/>
      <c r="H43" s="51"/>
    </row>
    <row r="44" spans="2:20" x14ac:dyDescent="0.35">
      <c r="B44" s="108" t="s">
        <v>1571</v>
      </c>
      <c r="C44" s="52"/>
      <c r="D44" s="47">
        <v>2021</v>
      </c>
      <c r="E44" s="47">
        <v>2022</v>
      </c>
      <c r="F44" s="47">
        <v>2023</v>
      </c>
      <c r="G44" s="47">
        <v>2024</v>
      </c>
      <c r="H44" s="106" t="s">
        <v>1558</v>
      </c>
    </row>
    <row r="45" spans="2:20" x14ac:dyDescent="0.35">
      <c r="B45" s="110"/>
      <c r="C45" s="53" t="s">
        <v>1556</v>
      </c>
      <c r="D45" s="60"/>
      <c r="E45" s="68">
        <v>0</v>
      </c>
      <c r="F45" s="68">
        <v>0</v>
      </c>
      <c r="G45" s="68">
        <v>0</v>
      </c>
      <c r="H45" s="80">
        <f>SUM(E45:G45)</f>
        <v>0</v>
      </c>
    </row>
    <row r="46" spans="2:20" x14ac:dyDescent="0.35">
      <c r="B46" s="110"/>
      <c r="C46" s="53" t="s">
        <v>1557</v>
      </c>
      <c r="D46" s="60"/>
      <c r="E46" s="68">
        <v>0</v>
      </c>
      <c r="F46" s="68">
        <v>0</v>
      </c>
      <c r="G46" s="68">
        <v>0</v>
      </c>
      <c r="H46" s="80">
        <f>SUM(E46:G46)</f>
        <v>0</v>
      </c>
    </row>
    <row r="47" spans="2:20" ht="26.25" customHeight="1" x14ac:dyDescent="0.35">
      <c r="B47" s="109"/>
      <c r="C47" s="55" t="s">
        <v>1558</v>
      </c>
      <c r="D47" s="61"/>
      <c r="E47" s="80">
        <f>SUM(E45:E46)</f>
        <v>0</v>
      </c>
      <c r="F47" s="80">
        <f>SUM(F45:F46)</f>
        <v>0</v>
      </c>
      <c r="G47" s="80">
        <f>SUM(G45:G46)</f>
        <v>0</v>
      </c>
      <c r="H47" s="80">
        <f>SUM(E47:G47)</f>
        <v>0</v>
      </c>
    </row>
    <row r="48" spans="2:20" x14ac:dyDescent="0.35">
      <c r="B48" s="88"/>
      <c r="C48" s="11"/>
      <c r="D48" s="62"/>
      <c r="E48" s="62"/>
      <c r="F48" s="62"/>
      <c r="G48" s="62"/>
      <c r="H48" s="62"/>
      <c r="I48" s="13"/>
    </row>
    <row r="49" spans="2:9" ht="24" x14ac:dyDescent="0.35">
      <c r="B49" s="106" t="s">
        <v>1575</v>
      </c>
      <c r="C49" s="106" t="s">
        <v>1576</v>
      </c>
      <c r="D49" s="47" t="s">
        <v>1577</v>
      </c>
      <c r="E49" s="47" t="s">
        <v>1578</v>
      </c>
      <c r="F49" s="47" t="s">
        <v>1579</v>
      </c>
      <c r="G49" s="47" t="s">
        <v>1580</v>
      </c>
      <c r="H49" s="47" t="s">
        <v>1581</v>
      </c>
      <c r="I49" s="13"/>
    </row>
    <row r="50" spans="2:9" x14ac:dyDescent="0.35">
      <c r="B50" s="48" t="s">
        <v>7</v>
      </c>
      <c r="C50" s="81">
        <f>SUM(D50:H50)</f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15"/>
    </row>
    <row r="51" spans="2:9" x14ac:dyDescent="0.35">
      <c r="B51" s="48" t="s">
        <v>8</v>
      </c>
      <c r="C51" s="81">
        <f t="shared" ref="C51:C53" si="68">SUM(D51:H51)</f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15"/>
    </row>
    <row r="52" spans="2:9" x14ac:dyDescent="0.35">
      <c r="B52" s="48" t="s">
        <v>9</v>
      </c>
      <c r="C52" s="81">
        <f t="shared" si="68"/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45"/>
    </row>
    <row r="53" spans="2:9" x14ac:dyDescent="0.35">
      <c r="B53" s="48" t="s">
        <v>1542</v>
      </c>
      <c r="C53" s="81">
        <f t="shared" si="68"/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45"/>
    </row>
    <row r="54" spans="2:9" ht="29" x14ac:dyDescent="0.35">
      <c r="C54" s="15" t="s">
        <v>507</v>
      </c>
    </row>
  </sheetData>
  <sheetProtection algorithmName="SHA-512" hashValue="JUHazYTsPeJKk1Rh9TmcdRVtNVhCvjMcT9igt3qbiZHEc2YLKAfTf6W7FFQqzmfJ3ln0MYv3O4Ci6Rv/53BcBw==" saltValue="wg9C9pi+rjYOyC8AWriziQ==" spinCount="100000" sheet="1" selectLockedCells="1"/>
  <protectedRanges>
    <protectedRange sqref="D27:G28 D26:H26 D50:H53 J27:M28 J26:N26 D3:G9 D13:G14 D22:G22 D24:G25 J3:M9 J13:M14 J22:M22 J24:M25" name="Oblast1"/>
  </protectedRanges>
  <mergeCells count="12">
    <mergeCell ref="N39:N42"/>
    <mergeCell ref="D1:H1"/>
    <mergeCell ref="J1:N1"/>
    <mergeCell ref="P1:T1"/>
    <mergeCell ref="U1:X1"/>
    <mergeCell ref="B3:B4"/>
    <mergeCell ref="B5:B9"/>
    <mergeCell ref="B35:B38"/>
    <mergeCell ref="H39:H42"/>
    <mergeCell ref="B44:B47"/>
    <mergeCell ref="B13:B15"/>
    <mergeCell ref="B17:B33"/>
  </mergeCells>
  <conditionalFormatting sqref="D34:H34 D48:H48">
    <cfRule type="cellIs" dxfId="37" priority="83" operator="greaterThan">
      <formula>0.5</formula>
    </cfRule>
  </conditionalFormatting>
  <conditionalFormatting sqref="D37:G37">
    <cfRule type="cellIs" dxfId="36" priority="68" operator="lessThan">
      <formula>1.01</formula>
    </cfRule>
    <cfRule type="cellIs" dxfId="35" priority="69" operator="greaterThan">
      <formula>1</formula>
    </cfRule>
  </conditionalFormatting>
  <conditionalFormatting sqref="D36:G36">
    <cfRule type="cellIs" dxfId="34" priority="70" operator="greaterThan">
      <formula>0.5</formula>
    </cfRule>
    <cfRule type="cellIs" dxfId="33" priority="71" operator="lessThan">
      <formula>0.51</formula>
    </cfRule>
  </conditionalFormatting>
  <conditionalFormatting sqref="D36:G38">
    <cfRule type="cellIs" dxfId="32" priority="63" operator="greaterThan">
      <formula>0.5</formula>
    </cfRule>
  </conditionalFormatting>
  <conditionalFormatting sqref="H38">
    <cfRule type="cellIs" dxfId="31" priority="62" operator="greaterThan">
      <formula>0.5</formula>
    </cfRule>
  </conditionalFormatting>
  <conditionalFormatting sqref="D26">
    <cfRule type="cellIs" dxfId="30" priority="59" operator="greaterThan">
      <formula>$D$15/2</formula>
    </cfRule>
  </conditionalFormatting>
  <conditionalFormatting sqref="E26">
    <cfRule type="cellIs" dxfId="29" priority="58" operator="greaterThan">
      <formula>$E$15/2</formula>
    </cfRule>
  </conditionalFormatting>
  <conditionalFormatting sqref="G26">
    <cfRule type="cellIs" dxfId="28" priority="55" operator="greaterThan">
      <formula>$G$15/2</formula>
    </cfRule>
  </conditionalFormatting>
  <conditionalFormatting sqref="D22">
    <cfRule type="cellIs" dxfId="27" priority="42" operator="greaterThan">
      <formula>$D$21</formula>
    </cfRule>
  </conditionalFormatting>
  <conditionalFormatting sqref="P3:T9">
    <cfRule type="cellIs" dxfId="26" priority="37" operator="lessThan">
      <formula>0</formula>
    </cfRule>
    <cfRule type="cellIs" dxfId="25" priority="38" operator="greaterThan">
      <formula>0</formula>
    </cfRule>
  </conditionalFormatting>
  <conditionalFormatting sqref="P10:T10">
    <cfRule type="cellIs" dxfId="24" priority="35" operator="lessThan">
      <formula>0</formula>
    </cfRule>
    <cfRule type="cellIs" dxfId="23" priority="36" operator="greaterThan">
      <formula>0</formula>
    </cfRule>
  </conditionalFormatting>
  <conditionalFormatting sqref="J26">
    <cfRule type="cellIs" dxfId="22" priority="28" operator="greaterThan">
      <formula>$J$15/2</formula>
    </cfRule>
  </conditionalFormatting>
  <conditionalFormatting sqref="K26">
    <cfRule type="cellIs" dxfId="21" priority="27" operator="greaterThan">
      <formula>$K$15/2</formula>
    </cfRule>
  </conditionalFormatting>
  <conditionalFormatting sqref="M26">
    <cfRule type="cellIs" dxfId="20" priority="24" operator="greaterThan">
      <formula>$M$15/2</formula>
    </cfRule>
  </conditionalFormatting>
  <conditionalFormatting sqref="J22">
    <cfRule type="cellIs" dxfId="19" priority="23" operator="greaterThan">
      <formula>$J$21</formula>
    </cfRule>
  </conditionalFormatting>
  <conditionalFormatting sqref="J37:M37">
    <cfRule type="cellIs" dxfId="18" priority="16" operator="lessThan">
      <formula>1.01</formula>
    </cfRule>
    <cfRule type="cellIs" dxfId="17" priority="17" operator="greaterThan">
      <formula>1</formula>
    </cfRule>
  </conditionalFormatting>
  <conditionalFormatting sqref="J36:M36">
    <cfRule type="cellIs" dxfId="16" priority="18" operator="greaterThan">
      <formula>0.5</formula>
    </cfRule>
    <cfRule type="cellIs" dxfId="15" priority="19" operator="lessThan">
      <formula>0.51</formula>
    </cfRule>
  </conditionalFormatting>
  <conditionalFormatting sqref="J36:M38">
    <cfRule type="cellIs" dxfId="14" priority="15" operator="greaterThan">
      <formula>0.5</formula>
    </cfRule>
  </conditionalFormatting>
  <conditionalFormatting sqref="N38">
    <cfRule type="cellIs" dxfId="13" priority="14" operator="greaterThan">
      <formula>0.5</formula>
    </cfRule>
  </conditionalFormatting>
  <conditionalFormatting sqref="P13:T15">
    <cfRule type="cellIs" dxfId="12" priority="12" operator="lessThan">
      <formula>0</formula>
    </cfRule>
    <cfRule type="cellIs" dxfId="11" priority="13" operator="greaterThan">
      <formula>0</formula>
    </cfRule>
  </conditionalFormatting>
  <conditionalFormatting sqref="P18:T32">
    <cfRule type="cellIs" dxfId="10" priority="10" operator="lessThan">
      <formula>0</formula>
    </cfRule>
    <cfRule type="cellIs" dxfId="9" priority="11" operator="greaterThan">
      <formula>0</formula>
    </cfRule>
  </conditionalFormatting>
  <conditionalFormatting sqref="P33:T33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L26">
    <cfRule type="cellIs" dxfId="6" priority="7" operator="greaterThan">
      <formula>$L$15</formula>
    </cfRule>
  </conditionalFormatting>
  <conditionalFormatting sqref="E22">
    <cfRule type="cellIs" dxfId="5" priority="6" operator="greaterThan">
      <formula>$E$21</formula>
    </cfRule>
  </conditionalFormatting>
  <conditionalFormatting sqref="F22">
    <cfRule type="cellIs" dxfId="4" priority="5" operator="greaterThan">
      <formula>$F$21</formula>
    </cfRule>
  </conditionalFormatting>
  <conditionalFormatting sqref="G22">
    <cfRule type="cellIs" dxfId="3" priority="4" operator="greaterThan">
      <formula>$G$21</formula>
    </cfRule>
  </conditionalFormatting>
  <conditionalFormatting sqref="K22">
    <cfRule type="cellIs" dxfId="2" priority="3" operator="greaterThan">
      <formula>$K$21</formula>
    </cfRule>
  </conditionalFormatting>
  <conditionalFormatting sqref="L22">
    <cfRule type="cellIs" dxfId="1" priority="2" operator="greaterThan">
      <formula>$L$21</formula>
    </cfRule>
  </conditionalFormatting>
  <conditionalFormatting sqref="M22">
    <cfRule type="cellIs" dxfId="0" priority="1" operator="greaterThan">
      <formula>$M$21</formula>
    </cfRule>
  </conditionalFormatting>
  <dataValidations count="2">
    <dataValidation allowBlank="1" showInputMessage="1" showErrorMessage="1" errorTitle="Zkontrolujte zadávanou hodnotu" error="Dotace nesmí přesáhnout 50 % nákladů způsobilých dle GBER!" sqref="D20:G20 J20:M20" xr:uid="{00000000-0002-0000-0300-000002000000}"/>
    <dataValidation type="whole" allowBlank="1" showInputMessage="1" showErrorMessage="1" error="Zadávejte v korunách. Hodnota musí být celé číslo." sqref="D3:G9 J22:M22 D13:G14 D22:G22 D24:G25 J3:M9 J13:M14 J24:M25" xr:uid="{00000000-0002-0000-0300-000004000000}">
      <formula1>0</formula1>
      <formula2>100000000</formula2>
    </dataValidation>
  </dataValidations>
  <pageMargins left="0.7" right="0.7" top="0.78740157499999996" bottom="0.78740157499999996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397"/>
  <sheetViews>
    <sheetView topLeftCell="A5" zoomScaleNormal="100" workbookViewId="0">
      <selection activeCell="B285" sqref="B285"/>
    </sheetView>
  </sheetViews>
  <sheetFormatPr defaultRowHeight="14.5" x14ac:dyDescent="0.35"/>
  <cols>
    <col min="3" max="3" width="39.54296875" customWidth="1"/>
    <col min="4" max="4" width="60.453125" bestFit="1" customWidth="1"/>
    <col min="5" max="5" width="113.54296875" customWidth="1"/>
    <col min="6" max="6" width="52.453125" bestFit="1" customWidth="1"/>
  </cols>
  <sheetData>
    <row r="1" spans="2:5" ht="15" thickBot="1" x14ac:dyDescent="0.4"/>
    <row r="2" spans="2:5" ht="29.5" thickBot="1" x14ac:dyDescent="0.4">
      <c r="B2" s="10" t="s">
        <v>10</v>
      </c>
      <c r="C2" s="20" t="s">
        <v>4</v>
      </c>
      <c r="D2" s="24" t="s">
        <v>476</v>
      </c>
    </row>
    <row r="3" spans="2:5" x14ac:dyDescent="0.35">
      <c r="D3" s="24" t="s">
        <v>477</v>
      </c>
    </row>
    <row r="4" spans="2:5" ht="15" thickBot="1" x14ac:dyDescent="0.4"/>
    <row r="5" spans="2:5" ht="29.5" thickBot="1" x14ac:dyDescent="0.4">
      <c r="B5" s="10" t="s">
        <v>11</v>
      </c>
      <c r="C5" s="17" t="s">
        <v>1</v>
      </c>
      <c r="D5" s="19" t="s">
        <v>485</v>
      </c>
    </row>
    <row r="6" spans="2:5" x14ac:dyDescent="0.35">
      <c r="D6" t="s">
        <v>486</v>
      </c>
    </row>
    <row r="7" spans="2:5" ht="15" thickBot="1" x14ac:dyDescent="0.4"/>
    <row r="8" spans="2:5" ht="15" thickBot="1" x14ac:dyDescent="0.4">
      <c r="B8" s="10" t="s">
        <v>509</v>
      </c>
      <c r="C8" s="12" t="s">
        <v>510</v>
      </c>
      <c r="D8" s="34" t="s">
        <v>511</v>
      </c>
      <c r="E8" s="3"/>
    </row>
    <row r="9" spans="2:5" x14ac:dyDescent="0.35">
      <c r="B9" s="9"/>
      <c r="C9" s="27"/>
      <c r="D9" s="30" t="s">
        <v>512</v>
      </c>
      <c r="E9" s="31"/>
    </row>
    <row r="10" spans="2:5" x14ac:dyDescent="0.35">
      <c r="B10" s="9"/>
      <c r="C10" s="27"/>
      <c r="D10" s="30" t="s">
        <v>513</v>
      </c>
      <c r="E10" s="32"/>
    </row>
    <row r="11" spans="2:5" x14ac:dyDescent="0.35">
      <c r="B11" s="9"/>
      <c r="C11" s="27"/>
      <c r="D11" s="30" t="s">
        <v>514</v>
      </c>
      <c r="E11" s="32"/>
    </row>
    <row r="12" spans="2:5" x14ac:dyDescent="0.35">
      <c r="B12" s="9"/>
      <c r="C12" s="27"/>
      <c r="D12" s="30" t="s">
        <v>515</v>
      </c>
      <c r="E12" s="32"/>
    </row>
    <row r="13" spans="2:5" x14ac:dyDescent="0.35">
      <c r="B13" s="9"/>
      <c r="C13" s="27"/>
      <c r="D13" s="30" t="s">
        <v>516</v>
      </c>
      <c r="E13" s="32"/>
    </row>
    <row r="14" spans="2:5" x14ac:dyDescent="0.35">
      <c r="B14" s="9"/>
      <c r="C14" s="27"/>
      <c r="D14" s="30" t="s">
        <v>517</v>
      </c>
      <c r="E14" s="32"/>
    </row>
    <row r="15" spans="2:5" x14ac:dyDescent="0.35">
      <c r="B15" s="9"/>
      <c r="C15" s="27"/>
      <c r="D15" s="30" t="s">
        <v>518</v>
      </c>
      <c r="E15" s="32"/>
    </row>
    <row r="16" spans="2:5" x14ac:dyDescent="0.35">
      <c r="B16" s="9"/>
      <c r="C16" s="27"/>
      <c r="D16" s="30" t="s">
        <v>519</v>
      </c>
      <c r="E16" s="32"/>
    </row>
    <row r="17" spans="2:5" x14ac:dyDescent="0.35">
      <c r="B17" s="9"/>
      <c r="C17" s="27"/>
      <c r="D17" s="30" t="s">
        <v>520</v>
      </c>
      <c r="E17" s="32"/>
    </row>
    <row r="18" spans="2:5" x14ac:dyDescent="0.35">
      <c r="B18" s="9"/>
      <c r="C18" s="27"/>
      <c r="D18" s="30" t="s">
        <v>521</v>
      </c>
      <c r="E18" s="32"/>
    </row>
    <row r="19" spans="2:5" x14ac:dyDescent="0.35">
      <c r="B19" s="9"/>
      <c r="C19" s="27"/>
      <c r="D19" s="30" t="s">
        <v>522</v>
      </c>
      <c r="E19" s="32"/>
    </row>
    <row r="20" spans="2:5" x14ac:dyDescent="0.35">
      <c r="B20" s="9"/>
      <c r="C20" s="27"/>
      <c r="D20" s="30" t="s">
        <v>523</v>
      </c>
      <c r="E20" s="32"/>
    </row>
    <row r="21" spans="2:5" x14ac:dyDescent="0.35">
      <c r="B21" s="9"/>
      <c r="C21" s="27"/>
      <c r="D21" s="30" t="s">
        <v>524</v>
      </c>
      <c r="E21" s="32"/>
    </row>
    <row r="22" spans="2:5" x14ac:dyDescent="0.35">
      <c r="B22" s="9"/>
      <c r="C22" s="27"/>
      <c r="D22" s="30" t="s">
        <v>525</v>
      </c>
      <c r="E22" s="32"/>
    </row>
    <row r="23" spans="2:5" x14ac:dyDescent="0.35">
      <c r="B23" s="9"/>
      <c r="C23" s="27"/>
      <c r="D23" s="30" t="s">
        <v>526</v>
      </c>
      <c r="E23" s="32"/>
    </row>
    <row r="24" spans="2:5" x14ac:dyDescent="0.35">
      <c r="B24" s="9"/>
      <c r="C24" s="27"/>
      <c r="D24" s="30" t="s">
        <v>527</v>
      </c>
      <c r="E24" s="32"/>
    </row>
    <row r="25" spans="2:5" x14ac:dyDescent="0.35">
      <c r="B25" s="9"/>
      <c r="C25" s="27"/>
      <c r="D25" s="30" t="s">
        <v>528</v>
      </c>
      <c r="E25" s="32"/>
    </row>
    <row r="26" spans="2:5" x14ac:dyDescent="0.35">
      <c r="B26" s="9"/>
      <c r="C26" s="27"/>
      <c r="D26" s="30" t="s">
        <v>529</v>
      </c>
      <c r="E26" s="32"/>
    </row>
    <row r="27" spans="2:5" x14ac:dyDescent="0.35">
      <c r="B27" s="9"/>
      <c r="C27" s="27"/>
      <c r="D27" s="30" t="s">
        <v>530</v>
      </c>
      <c r="E27" s="32"/>
    </row>
    <row r="28" spans="2:5" x14ac:dyDescent="0.35">
      <c r="B28" s="9"/>
      <c r="C28" s="27"/>
      <c r="D28" s="30" t="s">
        <v>531</v>
      </c>
      <c r="E28" s="32"/>
    </row>
    <row r="29" spans="2:5" x14ac:dyDescent="0.35">
      <c r="B29" s="9"/>
      <c r="C29" s="27"/>
      <c r="D29" s="30" t="s">
        <v>532</v>
      </c>
      <c r="E29" s="32"/>
    </row>
    <row r="30" spans="2:5" x14ac:dyDescent="0.35">
      <c r="B30" s="9"/>
      <c r="C30" s="27"/>
      <c r="D30" s="30" t="s">
        <v>533</v>
      </c>
      <c r="E30" s="32"/>
    </row>
    <row r="31" spans="2:5" x14ac:dyDescent="0.35">
      <c r="B31" s="9"/>
      <c r="C31" s="27"/>
      <c r="D31" s="30" t="s">
        <v>534</v>
      </c>
      <c r="E31" s="32"/>
    </row>
    <row r="32" spans="2:5" x14ac:dyDescent="0.35">
      <c r="B32" s="9"/>
      <c r="C32" s="27"/>
      <c r="D32" s="30" t="s">
        <v>535</v>
      </c>
      <c r="E32" s="32"/>
    </row>
    <row r="33" spans="2:5" x14ac:dyDescent="0.35">
      <c r="B33" s="9"/>
      <c r="C33" s="27"/>
      <c r="D33" s="30" t="s">
        <v>536</v>
      </c>
      <c r="E33" s="32"/>
    </row>
    <row r="34" spans="2:5" x14ac:dyDescent="0.35">
      <c r="B34" s="9"/>
      <c r="C34" s="27"/>
      <c r="D34" s="30" t="s">
        <v>537</v>
      </c>
      <c r="E34" s="32"/>
    </row>
    <row r="35" spans="2:5" x14ac:dyDescent="0.35">
      <c r="B35" s="9"/>
      <c r="C35" s="27"/>
      <c r="D35" s="30" t="s">
        <v>538</v>
      </c>
      <c r="E35" s="32"/>
    </row>
    <row r="36" spans="2:5" x14ac:dyDescent="0.35">
      <c r="B36" s="9"/>
      <c r="C36" s="27"/>
      <c r="D36" s="30" t="s">
        <v>539</v>
      </c>
      <c r="E36" s="32"/>
    </row>
    <row r="37" spans="2:5" x14ac:dyDescent="0.35">
      <c r="B37" s="9"/>
      <c r="C37" s="27"/>
      <c r="D37" s="30" t="s">
        <v>540</v>
      </c>
      <c r="E37" s="32"/>
    </row>
    <row r="38" spans="2:5" x14ac:dyDescent="0.35">
      <c r="B38" s="9"/>
      <c r="C38" s="27"/>
      <c r="D38" s="30" t="s">
        <v>541</v>
      </c>
      <c r="E38" s="32"/>
    </row>
    <row r="39" spans="2:5" x14ac:dyDescent="0.35">
      <c r="B39" s="9"/>
      <c r="C39" s="27"/>
      <c r="D39" s="30" t="s">
        <v>542</v>
      </c>
      <c r="E39" s="32"/>
    </row>
    <row r="40" spans="2:5" x14ac:dyDescent="0.35">
      <c r="B40" s="9"/>
      <c r="C40" s="27"/>
      <c r="D40" s="30" t="s">
        <v>543</v>
      </c>
      <c r="E40" s="32"/>
    </row>
    <row r="41" spans="2:5" x14ac:dyDescent="0.35">
      <c r="B41" s="9"/>
      <c r="C41" s="27"/>
      <c r="D41" s="30" t="s">
        <v>544</v>
      </c>
      <c r="E41" s="32"/>
    </row>
    <row r="42" spans="2:5" x14ac:dyDescent="0.35">
      <c r="B42" s="9"/>
      <c r="C42" s="27"/>
      <c r="D42" s="30" t="s">
        <v>545</v>
      </c>
      <c r="E42" s="32"/>
    </row>
    <row r="43" spans="2:5" x14ac:dyDescent="0.35">
      <c r="B43" s="9"/>
      <c r="C43" s="27"/>
      <c r="D43" s="30" t="s">
        <v>546</v>
      </c>
      <c r="E43" s="32"/>
    </row>
    <row r="44" spans="2:5" x14ac:dyDescent="0.35">
      <c r="B44" s="9"/>
      <c r="C44" s="27"/>
      <c r="D44" s="30" t="s">
        <v>547</v>
      </c>
      <c r="E44" s="32"/>
    </row>
    <row r="45" spans="2:5" x14ac:dyDescent="0.35">
      <c r="B45" s="9"/>
      <c r="C45" s="27"/>
      <c r="D45" s="30" t="s">
        <v>548</v>
      </c>
      <c r="E45" s="32"/>
    </row>
    <row r="46" spans="2:5" x14ac:dyDescent="0.35">
      <c r="B46" s="9"/>
      <c r="C46" s="27"/>
      <c r="D46" s="30" t="s">
        <v>549</v>
      </c>
      <c r="E46" s="32"/>
    </row>
    <row r="47" spans="2:5" x14ac:dyDescent="0.35">
      <c r="B47" s="9"/>
      <c r="C47" s="27"/>
      <c r="D47" s="30" t="s">
        <v>550</v>
      </c>
      <c r="E47" s="32"/>
    </row>
    <row r="48" spans="2:5" x14ac:dyDescent="0.35">
      <c r="B48" s="9"/>
      <c r="C48" s="27"/>
      <c r="D48" s="30" t="s">
        <v>551</v>
      </c>
      <c r="E48" s="32"/>
    </row>
    <row r="49" spans="2:5" x14ac:dyDescent="0.35">
      <c r="B49" s="9"/>
      <c r="C49" s="27"/>
      <c r="D49" s="30" t="s">
        <v>552</v>
      </c>
      <c r="E49" s="32"/>
    </row>
    <row r="50" spans="2:5" x14ac:dyDescent="0.35">
      <c r="B50" s="9"/>
      <c r="C50" s="27"/>
      <c r="D50" s="30" t="s">
        <v>553</v>
      </c>
      <c r="E50" s="32"/>
    </row>
    <row r="51" spans="2:5" x14ac:dyDescent="0.35">
      <c r="B51" s="9"/>
      <c r="C51" s="27"/>
      <c r="D51" s="30" t="s">
        <v>554</v>
      </c>
      <c r="E51" s="32"/>
    </row>
    <row r="52" spans="2:5" x14ac:dyDescent="0.35">
      <c r="B52" s="9"/>
      <c r="C52" s="27"/>
      <c r="D52" s="30" t="s">
        <v>555</v>
      </c>
      <c r="E52" s="32"/>
    </row>
    <row r="53" spans="2:5" x14ac:dyDescent="0.35">
      <c r="B53" s="9"/>
      <c r="C53" s="27"/>
      <c r="D53" s="30" t="s">
        <v>556</v>
      </c>
      <c r="E53" s="32"/>
    </row>
    <row r="54" spans="2:5" x14ac:dyDescent="0.35">
      <c r="B54" s="9"/>
      <c r="C54" s="27"/>
      <c r="D54" s="30" t="s">
        <v>557</v>
      </c>
      <c r="E54" s="32"/>
    </row>
    <row r="55" spans="2:5" x14ac:dyDescent="0.35">
      <c r="B55" s="9"/>
      <c r="C55" s="27"/>
      <c r="D55" s="30" t="s">
        <v>558</v>
      </c>
      <c r="E55" s="32"/>
    </row>
    <row r="56" spans="2:5" x14ac:dyDescent="0.35">
      <c r="B56" s="9"/>
      <c r="C56" s="27"/>
      <c r="D56" s="30" t="s">
        <v>559</v>
      </c>
      <c r="E56" s="32"/>
    </row>
    <row r="57" spans="2:5" x14ac:dyDescent="0.35">
      <c r="B57" s="9"/>
      <c r="C57" s="27"/>
      <c r="D57" s="30" t="s">
        <v>560</v>
      </c>
      <c r="E57" s="32"/>
    </row>
    <row r="58" spans="2:5" x14ac:dyDescent="0.35">
      <c r="B58" s="9"/>
      <c r="C58" s="27"/>
      <c r="D58" s="30" t="s">
        <v>561</v>
      </c>
      <c r="E58" s="32"/>
    </row>
    <row r="59" spans="2:5" x14ac:dyDescent="0.35">
      <c r="B59" s="9"/>
      <c r="C59" s="27"/>
      <c r="D59" s="30" t="s">
        <v>562</v>
      </c>
      <c r="E59" s="32"/>
    </row>
    <row r="60" spans="2:5" x14ac:dyDescent="0.35">
      <c r="B60" s="9"/>
      <c r="C60" s="27"/>
      <c r="D60" s="30" t="s">
        <v>563</v>
      </c>
      <c r="E60" s="32"/>
    </row>
    <row r="61" spans="2:5" x14ac:dyDescent="0.35">
      <c r="B61" s="9"/>
      <c r="C61" s="27"/>
      <c r="D61" s="30" t="s">
        <v>564</v>
      </c>
      <c r="E61" s="32"/>
    </row>
    <row r="62" spans="2:5" x14ac:dyDescent="0.35">
      <c r="B62" s="9"/>
      <c r="C62" s="27"/>
      <c r="D62" s="30" t="s">
        <v>565</v>
      </c>
      <c r="E62" s="32"/>
    </row>
    <row r="63" spans="2:5" x14ac:dyDescent="0.35">
      <c r="B63" s="9"/>
      <c r="C63" s="27"/>
      <c r="D63" s="30" t="s">
        <v>566</v>
      </c>
      <c r="E63" s="32"/>
    </row>
    <row r="64" spans="2:5" x14ac:dyDescent="0.35">
      <c r="B64" s="9"/>
      <c r="C64" s="27"/>
      <c r="D64" s="30" t="s">
        <v>567</v>
      </c>
      <c r="E64" s="32"/>
    </row>
    <row r="65" spans="2:5" x14ac:dyDescent="0.35">
      <c r="B65" s="9"/>
      <c r="C65" s="27"/>
      <c r="D65" s="29" t="s">
        <v>511</v>
      </c>
      <c r="E65" s="32"/>
    </row>
    <row r="66" spans="2:5" x14ac:dyDescent="0.35">
      <c r="B66" s="9"/>
      <c r="C66" s="27"/>
      <c r="D66" s="30" t="s">
        <v>568</v>
      </c>
      <c r="E66" s="31"/>
    </row>
    <row r="67" spans="2:5" x14ac:dyDescent="0.35">
      <c r="B67" s="9"/>
      <c r="C67" s="27"/>
      <c r="D67" s="30" t="s">
        <v>569</v>
      </c>
      <c r="E67" s="32"/>
    </row>
    <row r="68" spans="2:5" x14ac:dyDescent="0.35">
      <c r="B68" s="9"/>
      <c r="C68" s="27"/>
      <c r="D68" s="30" t="s">
        <v>570</v>
      </c>
      <c r="E68" s="32"/>
    </row>
    <row r="69" spans="2:5" x14ac:dyDescent="0.35">
      <c r="B69" s="9"/>
      <c r="C69" s="27"/>
      <c r="D69" s="30" t="s">
        <v>571</v>
      </c>
      <c r="E69" s="32"/>
    </row>
    <row r="70" spans="2:5" x14ac:dyDescent="0.35">
      <c r="B70" s="9"/>
      <c r="C70" s="27"/>
      <c r="D70" s="30" t="s">
        <v>572</v>
      </c>
      <c r="E70" s="32"/>
    </row>
    <row r="71" spans="2:5" x14ac:dyDescent="0.35">
      <c r="B71" s="9"/>
      <c r="C71" s="27"/>
      <c r="D71" s="30" t="s">
        <v>573</v>
      </c>
      <c r="E71" s="32"/>
    </row>
    <row r="72" spans="2:5" x14ac:dyDescent="0.35">
      <c r="B72" s="9"/>
      <c r="C72" s="27"/>
      <c r="D72" s="30" t="s">
        <v>574</v>
      </c>
      <c r="E72" s="32"/>
    </row>
    <row r="73" spans="2:5" x14ac:dyDescent="0.35">
      <c r="B73" s="9"/>
      <c r="C73" s="27"/>
      <c r="D73" s="30" t="s">
        <v>575</v>
      </c>
      <c r="E73" s="32"/>
    </row>
    <row r="74" spans="2:5" x14ac:dyDescent="0.35">
      <c r="B74" s="9"/>
      <c r="C74" s="27"/>
      <c r="D74" s="30" t="s">
        <v>576</v>
      </c>
      <c r="E74" s="32"/>
    </row>
    <row r="75" spans="2:5" x14ac:dyDescent="0.35">
      <c r="B75" s="9"/>
      <c r="C75" s="27"/>
      <c r="D75" s="30" t="s">
        <v>577</v>
      </c>
      <c r="E75" s="32"/>
    </row>
    <row r="76" spans="2:5" x14ac:dyDescent="0.35">
      <c r="B76" s="9"/>
      <c r="C76" s="27"/>
      <c r="D76" s="30" t="s">
        <v>578</v>
      </c>
      <c r="E76" s="32"/>
    </row>
    <row r="77" spans="2:5" x14ac:dyDescent="0.35">
      <c r="B77" s="9"/>
      <c r="C77" s="27"/>
      <c r="D77" s="30" t="s">
        <v>579</v>
      </c>
      <c r="E77" s="32"/>
    </row>
    <row r="78" spans="2:5" x14ac:dyDescent="0.35">
      <c r="B78" s="9"/>
      <c r="C78" s="27"/>
      <c r="D78" s="30" t="s">
        <v>580</v>
      </c>
      <c r="E78" s="32"/>
    </row>
    <row r="79" spans="2:5" x14ac:dyDescent="0.35">
      <c r="B79" s="9"/>
      <c r="C79" s="27"/>
      <c r="D79" s="30" t="s">
        <v>581</v>
      </c>
      <c r="E79" s="32"/>
    </row>
    <row r="80" spans="2:5" x14ac:dyDescent="0.35">
      <c r="B80" s="9"/>
      <c r="C80" s="27"/>
      <c r="D80" s="30" t="s">
        <v>582</v>
      </c>
      <c r="E80" s="32"/>
    </row>
    <row r="81" spans="2:5" x14ac:dyDescent="0.35">
      <c r="B81" s="9"/>
      <c r="C81" s="27"/>
      <c r="D81" s="30" t="s">
        <v>583</v>
      </c>
      <c r="E81" s="32"/>
    </row>
    <row r="82" spans="2:5" x14ac:dyDescent="0.35">
      <c r="B82" s="9"/>
      <c r="C82" s="27"/>
      <c r="D82" s="30" t="s">
        <v>584</v>
      </c>
      <c r="E82" s="32"/>
    </row>
    <row r="83" spans="2:5" x14ac:dyDescent="0.35">
      <c r="B83" s="9"/>
      <c r="C83" s="27"/>
      <c r="D83" s="30" t="s">
        <v>585</v>
      </c>
      <c r="E83" s="32"/>
    </row>
    <row r="84" spans="2:5" x14ac:dyDescent="0.35">
      <c r="B84" s="9"/>
      <c r="C84" s="27"/>
      <c r="D84" s="30" t="s">
        <v>586</v>
      </c>
      <c r="E84" s="32"/>
    </row>
    <row r="85" spans="2:5" x14ac:dyDescent="0.35">
      <c r="B85" s="9"/>
      <c r="C85" s="27"/>
      <c r="D85" s="30" t="s">
        <v>587</v>
      </c>
      <c r="E85" s="32"/>
    </row>
    <row r="86" spans="2:5" x14ac:dyDescent="0.35">
      <c r="B86" s="9"/>
      <c r="C86" s="27"/>
      <c r="D86" s="30" t="s">
        <v>588</v>
      </c>
      <c r="E86" s="32"/>
    </row>
    <row r="87" spans="2:5" x14ac:dyDescent="0.35">
      <c r="B87" s="9"/>
      <c r="C87" s="27"/>
      <c r="D87" s="30" t="s">
        <v>589</v>
      </c>
      <c r="E87" s="32"/>
    </row>
    <row r="88" spans="2:5" x14ac:dyDescent="0.35">
      <c r="B88" s="9"/>
      <c r="C88" s="27"/>
      <c r="D88" s="30" t="s">
        <v>590</v>
      </c>
      <c r="E88" s="32"/>
    </row>
    <row r="89" spans="2:5" x14ac:dyDescent="0.35">
      <c r="B89" s="9"/>
      <c r="C89" s="27"/>
      <c r="D89" s="30" t="s">
        <v>591</v>
      </c>
      <c r="E89" s="32"/>
    </row>
    <row r="90" spans="2:5" x14ac:dyDescent="0.35">
      <c r="B90" s="9"/>
      <c r="C90" s="27"/>
      <c r="D90" s="30" t="s">
        <v>592</v>
      </c>
      <c r="E90" s="32"/>
    </row>
    <row r="91" spans="2:5" x14ac:dyDescent="0.35">
      <c r="B91" s="9"/>
      <c r="C91" s="27"/>
      <c r="D91" s="30" t="s">
        <v>593</v>
      </c>
      <c r="E91" s="32"/>
    </row>
    <row r="92" spans="2:5" x14ac:dyDescent="0.35">
      <c r="B92" s="9"/>
      <c r="C92" s="27"/>
      <c r="D92" s="30" t="s">
        <v>594</v>
      </c>
      <c r="E92" s="32"/>
    </row>
    <row r="93" spans="2:5" x14ac:dyDescent="0.35">
      <c r="B93" s="9"/>
      <c r="C93" s="27"/>
      <c r="D93" s="30" t="s">
        <v>595</v>
      </c>
      <c r="E93" s="32"/>
    </row>
    <row r="94" spans="2:5" x14ac:dyDescent="0.35">
      <c r="B94" s="9"/>
      <c r="C94" s="27"/>
      <c r="D94" s="30" t="s">
        <v>596</v>
      </c>
      <c r="E94" s="32"/>
    </row>
    <row r="95" spans="2:5" x14ac:dyDescent="0.35">
      <c r="B95" s="9"/>
      <c r="C95" s="27"/>
      <c r="D95" s="30" t="s">
        <v>597</v>
      </c>
      <c r="E95" s="32"/>
    </row>
    <row r="96" spans="2:5" x14ac:dyDescent="0.35">
      <c r="B96" s="9"/>
      <c r="C96" s="27"/>
      <c r="D96" s="30" t="s">
        <v>598</v>
      </c>
      <c r="E96" s="32"/>
    </row>
    <row r="97" spans="2:5" x14ac:dyDescent="0.35">
      <c r="B97" s="9"/>
      <c r="C97" s="27"/>
      <c r="D97" s="30" t="s">
        <v>599</v>
      </c>
      <c r="E97" s="32"/>
    </row>
    <row r="98" spans="2:5" x14ac:dyDescent="0.35">
      <c r="B98" s="9"/>
      <c r="C98" s="27"/>
      <c r="D98" s="30" t="s">
        <v>600</v>
      </c>
      <c r="E98" s="32"/>
    </row>
    <row r="99" spans="2:5" x14ac:dyDescent="0.35">
      <c r="B99" s="9"/>
      <c r="C99" s="27"/>
      <c r="D99" s="30" t="s">
        <v>601</v>
      </c>
      <c r="E99" s="32"/>
    </row>
    <row r="100" spans="2:5" x14ac:dyDescent="0.35">
      <c r="B100" s="9"/>
      <c r="C100" s="27"/>
      <c r="D100" s="30" t="s">
        <v>602</v>
      </c>
      <c r="E100" s="32"/>
    </row>
    <row r="101" spans="2:5" x14ac:dyDescent="0.35">
      <c r="B101" s="9"/>
      <c r="C101" s="27"/>
      <c r="D101" s="30" t="s">
        <v>603</v>
      </c>
      <c r="E101" s="32"/>
    </row>
    <row r="102" spans="2:5" x14ac:dyDescent="0.35">
      <c r="B102" s="9"/>
      <c r="C102" s="27"/>
      <c r="D102" s="30" t="s">
        <v>604</v>
      </c>
      <c r="E102" s="32"/>
    </row>
    <row r="103" spans="2:5" x14ac:dyDescent="0.35">
      <c r="B103" s="9"/>
      <c r="C103" s="27"/>
      <c r="D103" s="30" t="s">
        <v>605</v>
      </c>
      <c r="E103" s="32"/>
    </row>
    <row r="104" spans="2:5" x14ac:dyDescent="0.35">
      <c r="B104" s="9"/>
      <c r="C104" s="27"/>
      <c r="D104" s="30" t="s">
        <v>606</v>
      </c>
      <c r="E104" s="32"/>
    </row>
    <row r="105" spans="2:5" x14ac:dyDescent="0.35">
      <c r="B105" s="9"/>
      <c r="C105" s="27"/>
      <c r="D105" s="30" t="s">
        <v>607</v>
      </c>
      <c r="E105" s="32"/>
    </row>
    <row r="106" spans="2:5" x14ac:dyDescent="0.35">
      <c r="B106" s="9"/>
      <c r="C106" s="27"/>
      <c r="D106" s="30" t="s">
        <v>608</v>
      </c>
      <c r="E106" s="32"/>
    </row>
    <row r="107" spans="2:5" x14ac:dyDescent="0.35">
      <c r="B107" s="9"/>
      <c r="C107" s="27"/>
      <c r="D107" s="30" t="s">
        <v>609</v>
      </c>
      <c r="E107" s="32"/>
    </row>
    <row r="108" spans="2:5" x14ac:dyDescent="0.35">
      <c r="B108" s="9"/>
      <c r="C108" s="27"/>
      <c r="D108" s="30" t="s">
        <v>610</v>
      </c>
      <c r="E108" s="32"/>
    </row>
    <row r="109" spans="2:5" x14ac:dyDescent="0.35">
      <c r="B109" s="9"/>
      <c r="C109" s="27"/>
      <c r="D109" s="30" t="s">
        <v>611</v>
      </c>
      <c r="E109" s="32"/>
    </row>
    <row r="110" spans="2:5" x14ac:dyDescent="0.35">
      <c r="B110" s="9"/>
      <c r="C110" s="27"/>
      <c r="D110" s="30" t="s">
        <v>612</v>
      </c>
      <c r="E110" s="32"/>
    </row>
    <row r="111" spans="2:5" x14ac:dyDescent="0.35">
      <c r="B111" s="9"/>
      <c r="C111" s="27"/>
      <c r="D111" s="30" t="s">
        <v>613</v>
      </c>
      <c r="E111" s="32"/>
    </row>
    <row r="112" spans="2:5" x14ac:dyDescent="0.35">
      <c r="B112" s="9"/>
      <c r="C112" s="27"/>
      <c r="D112" s="30" t="s">
        <v>614</v>
      </c>
      <c r="E112" s="32"/>
    </row>
    <row r="113" spans="2:5" x14ac:dyDescent="0.35">
      <c r="B113" s="9"/>
      <c r="C113" s="27"/>
      <c r="D113" s="30" t="s">
        <v>615</v>
      </c>
      <c r="E113" s="32"/>
    </row>
    <row r="114" spans="2:5" x14ac:dyDescent="0.35">
      <c r="B114" s="9"/>
      <c r="C114" s="27"/>
      <c r="D114" s="30" t="s">
        <v>616</v>
      </c>
      <c r="E114" s="32"/>
    </row>
    <row r="115" spans="2:5" x14ac:dyDescent="0.35">
      <c r="B115" s="9"/>
      <c r="C115" s="27"/>
      <c r="D115" s="30" t="s">
        <v>617</v>
      </c>
      <c r="E115" s="32"/>
    </row>
    <row r="116" spans="2:5" x14ac:dyDescent="0.35">
      <c r="B116" s="9"/>
      <c r="C116" s="27"/>
      <c r="D116" s="30" t="s">
        <v>618</v>
      </c>
      <c r="E116" s="32"/>
    </row>
    <row r="117" spans="2:5" x14ac:dyDescent="0.35">
      <c r="B117" s="9"/>
      <c r="C117" s="27"/>
      <c r="D117" s="30" t="s">
        <v>619</v>
      </c>
      <c r="E117" s="32"/>
    </row>
    <row r="118" spans="2:5" x14ac:dyDescent="0.35">
      <c r="B118" s="9"/>
      <c r="C118" s="27"/>
      <c r="D118" s="30" t="s">
        <v>620</v>
      </c>
      <c r="E118" s="32"/>
    </row>
    <row r="119" spans="2:5" x14ac:dyDescent="0.35">
      <c r="B119" s="9"/>
      <c r="C119" s="27"/>
      <c r="D119" s="30" t="s">
        <v>621</v>
      </c>
      <c r="E119" s="32"/>
    </row>
    <row r="120" spans="2:5" x14ac:dyDescent="0.35">
      <c r="B120" s="9"/>
      <c r="C120" s="27"/>
      <c r="D120" s="30" t="s">
        <v>622</v>
      </c>
      <c r="E120" s="32"/>
    </row>
    <row r="121" spans="2:5" x14ac:dyDescent="0.35">
      <c r="B121" s="9"/>
      <c r="C121" s="27"/>
      <c r="D121" s="30" t="s">
        <v>623</v>
      </c>
      <c r="E121" s="32"/>
    </row>
    <row r="122" spans="2:5" x14ac:dyDescent="0.35">
      <c r="B122" s="9"/>
      <c r="C122" s="27"/>
      <c r="D122" s="30" t="s">
        <v>624</v>
      </c>
      <c r="E122" s="32"/>
    </row>
    <row r="123" spans="2:5" x14ac:dyDescent="0.35">
      <c r="B123" s="9"/>
      <c r="C123" s="27"/>
      <c r="D123" s="30" t="s">
        <v>625</v>
      </c>
      <c r="E123" s="32"/>
    </row>
    <row r="124" spans="2:5" x14ac:dyDescent="0.35">
      <c r="B124" s="9"/>
      <c r="C124" s="27"/>
      <c r="D124" s="30" t="s">
        <v>626</v>
      </c>
      <c r="E124" s="32"/>
    </row>
    <row r="125" spans="2:5" x14ac:dyDescent="0.35">
      <c r="B125" s="9"/>
      <c r="C125" s="27"/>
      <c r="D125" s="30" t="s">
        <v>627</v>
      </c>
      <c r="E125" s="32"/>
    </row>
    <row r="126" spans="2:5" x14ac:dyDescent="0.35">
      <c r="B126" s="9"/>
      <c r="C126" s="27"/>
      <c r="D126" s="30" t="s">
        <v>628</v>
      </c>
      <c r="E126" s="32"/>
    </row>
    <row r="127" spans="2:5" x14ac:dyDescent="0.35">
      <c r="B127" s="9"/>
      <c r="C127" s="27"/>
      <c r="D127" s="30" t="s">
        <v>629</v>
      </c>
      <c r="E127" s="32"/>
    </row>
    <row r="128" spans="2:5" x14ac:dyDescent="0.35">
      <c r="B128" s="9"/>
      <c r="C128" s="27"/>
      <c r="D128" s="30" t="s">
        <v>630</v>
      </c>
      <c r="E128" s="32"/>
    </row>
    <row r="129" spans="2:5" x14ac:dyDescent="0.35">
      <c r="B129" s="9"/>
      <c r="C129" s="27"/>
      <c r="D129" s="30" t="s">
        <v>631</v>
      </c>
      <c r="E129" s="32"/>
    </row>
    <row r="130" spans="2:5" x14ac:dyDescent="0.35">
      <c r="B130" s="9"/>
      <c r="C130" s="27"/>
      <c r="D130" s="30" t="s">
        <v>632</v>
      </c>
      <c r="E130" s="32"/>
    </row>
    <row r="131" spans="2:5" x14ac:dyDescent="0.35">
      <c r="B131" s="9"/>
      <c r="C131" s="27"/>
      <c r="D131" s="30" t="s">
        <v>633</v>
      </c>
      <c r="E131" s="32"/>
    </row>
    <row r="132" spans="2:5" x14ac:dyDescent="0.35">
      <c r="B132" s="9"/>
      <c r="C132" s="27"/>
      <c r="D132" s="30" t="s">
        <v>634</v>
      </c>
      <c r="E132" s="32"/>
    </row>
    <row r="133" spans="2:5" x14ac:dyDescent="0.35">
      <c r="B133" s="9"/>
      <c r="C133" s="27"/>
      <c r="D133" s="30" t="s">
        <v>635</v>
      </c>
      <c r="E133" s="32"/>
    </row>
    <row r="134" spans="2:5" x14ac:dyDescent="0.35">
      <c r="B134" s="9"/>
      <c r="C134" s="27"/>
      <c r="D134" s="30" t="s">
        <v>636</v>
      </c>
      <c r="E134" s="32"/>
    </row>
    <row r="135" spans="2:5" x14ac:dyDescent="0.35">
      <c r="B135" s="9"/>
      <c r="C135" s="27"/>
      <c r="D135" s="30" t="s">
        <v>637</v>
      </c>
      <c r="E135" s="32"/>
    </row>
    <row r="136" spans="2:5" x14ac:dyDescent="0.35">
      <c r="B136" s="9"/>
      <c r="C136" s="27"/>
      <c r="D136" s="30" t="s">
        <v>638</v>
      </c>
      <c r="E136" s="32"/>
    </row>
    <row r="137" spans="2:5" x14ac:dyDescent="0.35">
      <c r="B137" s="9"/>
      <c r="C137" s="27"/>
      <c r="D137" s="30" t="s">
        <v>639</v>
      </c>
      <c r="E137" s="32"/>
    </row>
    <row r="138" spans="2:5" x14ac:dyDescent="0.35">
      <c r="B138" s="9"/>
      <c r="C138" s="27"/>
      <c r="D138" s="30" t="s">
        <v>640</v>
      </c>
      <c r="E138" s="32"/>
    </row>
    <row r="139" spans="2:5" x14ac:dyDescent="0.35">
      <c r="B139" s="9"/>
      <c r="C139" s="27"/>
      <c r="D139" s="30" t="s">
        <v>641</v>
      </c>
      <c r="E139" s="32"/>
    </row>
    <row r="140" spans="2:5" x14ac:dyDescent="0.35">
      <c r="B140" s="9"/>
      <c r="C140" s="27"/>
      <c r="D140" s="30" t="s">
        <v>642</v>
      </c>
      <c r="E140" s="32"/>
    </row>
    <row r="141" spans="2:5" x14ac:dyDescent="0.35">
      <c r="B141" s="9"/>
      <c r="C141" s="27"/>
      <c r="D141" s="30" t="s">
        <v>643</v>
      </c>
      <c r="E141" s="32"/>
    </row>
    <row r="142" spans="2:5" x14ac:dyDescent="0.35">
      <c r="B142" s="9"/>
      <c r="C142" s="27"/>
      <c r="D142" s="30" t="s">
        <v>644</v>
      </c>
      <c r="E142" s="32"/>
    </row>
    <row r="143" spans="2:5" x14ac:dyDescent="0.35">
      <c r="B143" s="9"/>
      <c r="C143" s="27"/>
      <c r="D143" s="30" t="s">
        <v>645</v>
      </c>
      <c r="E143" s="32"/>
    </row>
    <row r="144" spans="2:5" x14ac:dyDescent="0.35">
      <c r="B144" s="9"/>
      <c r="C144" s="27"/>
      <c r="D144" s="30" t="s">
        <v>646</v>
      </c>
      <c r="E144" s="32"/>
    </row>
    <row r="145" spans="2:5" x14ac:dyDescent="0.35">
      <c r="B145" s="9"/>
      <c r="C145" s="27"/>
      <c r="D145" s="30" t="s">
        <v>647</v>
      </c>
      <c r="E145" s="32"/>
    </row>
    <row r="146" spans="2:5" x14ac:dyDescent="0.35">
      <c r="B146" s="9"/>
      <c r="C146" s="27"/>
      <c r="D146" s="30" t="s">
        <v>648</v>
      </c>
      <c r="E146" s="32"/>
    </row>
    <row r="147" spans="2:5" x14ac:dyDescent="0.35">
      <c r="B147" s="9"/>
      <c r="C147" s="27"/>
      <c r="D147" s="30" t="s">
        <v>649</v>
      </c>
      <c r="E147" s="32"/>
    </row>
    <row r="148" spans="2:5" x14ac:dyDescent="0.35">
      <c r="B148" s="9"/>
      <c r="C148" s="27"/>
      <c r="D148" s="30" t="s">
        <v>650</v>
      </c>
      <c r="E148" s="32"/>
    </row>
    <row r="149" spans="2:5" x14ac:dyDescent="0.35">
      <c r="B149" s="9"/>
      <c r="C149" s="27"/>
      <c r="D149" s="30" t="s">
        <v>651</v>
      </c>
      <c r="E149" s="32"/>
    </row>
    <row r="150" spans="2:5" x14ac:dyDescent="0.35">
      <c r="B150" s="9"/>
      <c r="C150" s="27"/>
      <c r="D150" s="30" t="s">
        <v>652</v>
      </c>
      <c r="E150" s="32"/>
    </row>
    <row r="151" spans="2:5" x14ac:dyDescent="0.35">
      <c r="B151" s="9"/>
      <c r="C151" s="27"/>
      <c r="D151" s="30" t="s">
        <v>653</v>
      </c>
      <c r="E151" s="32"/>
    </row>
    <row r="152" spans="2:5" x14ac:dyDescent="0.35">
      <c r="B152" s="9"/>
      <c r="C152" s="27"/>
      <c r="D152" s="30" t="s">
        <v>654</v>
      </c>
      <c r="E152" s="32"/>
    </row>
    <row r="153" spans="2:5" x14ac:dyDescent="0.35">
      <c r="B153" s="9"/>
      <c r="C153" s="27"/>
      <c r="D153" s="30" t="s">
        <v>655</v>
      </c>
      <c r="E153" s="32"/>
    </row>
    <row r="154" spans="2:5" x14ac:dyDescent="0.35">
      <c r="B154" s="9"/>
      <c r="C154" s="27"/>
      <c r="D154" s="30" t="s">
        <v>656</v>
      </c>
      <c r="E154" s="32"/>
    </row>
    <row r="155" spans="2:5" x14ac:dyDescent="0.35">
      <c r="B155" s="9"/>
      <c r="C155" s="27"/>
      <c r="D155" s="30" t="s">
        <v>657</v>
      </c>
      <c r="E155" s="32"/>
    </row>
    <row r="156" spans="2:5" x14ac:dyDescent="0.35">
      <c r="B156" s="9"/>
      <c r="C156" s="27"/>
      <c r="D156" s="30" t="s">
        <v>658</v>
      </c>
      <c r="E156" s="32"/>
    </row>
    <row r="157" spans="2:5" x14ac:dyDescent="0.35">
      <c r="B157" s="9"/>
      <c r="C157" s="27"/>
      <c r="D157" s="30" t="s">
        <v>659</v>
      </c>
      <c r="E157" s="32"/>
    </row>
    <row r="158" spans="2:5" x14ac:dyDescent="0.35">
      <c r="B158" s="9"/>
      <c r="C158" s="27"/>
      <c r="D158" s="30" t="s">
        <v>660</v>
      </c>
      <c r="E158" s="32"/>
    </row>
    <row r="159" spans="2:5" x14ac:dyDescent="0.35">
      <c r="B159" s="9"/>
      <c r="C159" s="27"/>
      <c r="D159" s="30" t="s">
        <v>661</v>
      </c>
      <c r="E159" s="32"/>
    </row>
    <row r="160" spans="2:5" x14ac:dyDescent="0.35">
      <c r="B160" s="9"/>
      <c r="C160" s="27"/>
      <c r="D160" s="30" t="s">
        <v>662</v>
      </c>
      <c r="E160" s="32"/>
    </row>
    <row r="161" spans="2:5" x14ac:dyDescent="0.35">
      <c r="B161" s="9"/>
      <c r="C161" s="27"/>
      <c r="D161" s="30" t="s">
        <v>663</v>
      </c>
      <c r="E161" s="32"/>
    </row>
    <row r="162" spans="2:5" x14ac:dyDescent="0.35">
      <c r="B162" s="9"/>
      <c r="C162" s="27"/>
      <c r="D162" s="30" t="s">
        <v>664</v>
      </c>
      <c r="E162" s="32"/>
    </row>
    <row r="163" spans="2:5" x14ac:dyDescent="0.35">
      <c r="B163" s="9"/>
      <c r="C163" s="27"/>
      <c r="D163" s="30" t="s">
        <v>665</v>
      </c>
      <c r="E163" s="32"/>
    </row>
    <row r="164" spans="2:5" x14ac:dyDescent="0.35">
      <c r="B164" s="9"/>
      <c r="C164" s="27"/>
      <c r="D164" s="30" t="s">
        <v>666</v>
      </c>
      <c r="E164" s="32"/>
    </row>
    <row r="165" spans="2:5" x14ac:dyDescent="0.35">
      <c r="B165" s="9"/>
      <c r="C165" s="27"/>
      <c r="D165" s="30" t="s">
        <v>667</v>
      </c>
      <c r="E165" s="32"/>
    </row>
    <row r="166" spans="2:5" x14ac:dyDescent="0.35">
      <c r="B166" s="9"/>
      <c r="C166" s="27"/>
      <c r="D166" s="30" t="s">
        <v>668</v>
      </c>
      <c r="E166" s="32"/>
    </row>
    <row r="167" spans="2:5" x14ac:dyDescent="0.35">
      <c r="B167" s="9"/>
      <c r="C167" s="27"/>
      <c r="D167" s="30" t="s">
        <v>669</v>
      </c>
      <c r="E167" s="32"/>
    </row>
    <row r="168" spans="2:5" x14ac:dyDescent="0.35">
      <c r="B168" s="9"/>
      <c r="C168" s="27"/>
      <c r="D168" s="30" t="s">
        <v>670</v>
      </c>
      <c r="E168" s="32"/>
    </row>
    <row r="169" spans="2:5" x14ac:dyDescent="0.35">
      <c r="B169" s="9"/>
      <c r="C169" s="27"/>
      <c r="D169" s="30" t="s">
        <v>671</v>
      </c>
      <c r="E169" s="32"/>
    </row>
    <row r="170" spans="2:5" x14ac:dyDescent="0.35">
      <c r="B170" s="9"/>
      <c r="C170" s="27"/>
      <c r="D170" s="30" t="s">
        <v>672</v>
      </c>
      <c r="E170" s="32"/>
    </row>
    <row r="171" spans="2:5" x14ac:dyDescent="0.35">
      <c r="B171" s="9"/>
      <c r="C171" s="27"/>
      <c r="D171" s="30" t="s">
        <v>673</v>
      </c>
      <c r="E171" s="32"/>
    </row>
    <row r="172" spans="2:5" x14ac:dyDescent="0.35">
      <c r="B172" s="9"/>
      <c r="C172" s="27"/>
      <c r="D172" s="30" t="s">
        <v>674</v>
      </c>
      <c r="E172" s="32"/>
    </row>
    <row r="173" spans="2:5" x14ac:dyDescent="0.35">
      <c r="B173" s="9"/>
      <c r="C173" s="27"/>
      <c r="D173" s="30" t="s">
        <v>675</v>
      </c>
      <c r="E173" s="32"/>
    </row>
    <row r="174" spans="2:5" x14ac:dyDescent="0.35">
      <c r="B174" s="9"/>
      <c r="C174" s="27"/>
      <c r="D174" s="30" t="s">
        <v>676</v>
      </c>
      <c r="E174" s="32"/>
    </row>
    <row r="175" spans="2:5" x14ac:dyDescent="0.35">
      <c r="B175" s="9"/>
      <c r="C175" s="27"/>
      <c r="D175" s="30" t="s">
        <v>677</v>
      </c>
      <c r="E175" s="32"/>
    </row>
    <row r="176" spans="2:5" x14ac:dyDescent="0.35">
      <c r="B176" s="9"/>
      <c r="C176" s="27"/>
      <c r="D176" s="30" t="s">
        <v>678</v>
      </c>
      <c r="E176" s="32"/>
    </row>
    <row r="177" spans="2:5" x14ac:dyDescent="0.35">
      <c r="B177" s="9"/>
      <c r="C177" s="27"/>
      <c r="D177" s="30" t="s">
        <v>679</v>
      </c>
      <c r="E177" s="32"/>
    </row>
    <row r="178" spans="2:5" x14ac:dyDescent="0.35">
      <c r="B178" s="9"/>
      <c r="C178" s="27"/>
      <c r="D178" s="30" t="s">
        <v>680</v>
      </c>
      <c r="E178" s="32"/>
    </row>
    <row r="179" spans="2:5" x14ac:dyDescent="0.35">
      <c r="B179" s="9"/>
      <c r="C179" s="27"/>
      <c r="D179" s="30" t="s">
        <v>681</v>
      </c>
      <c r="E179" s="32"/>
    </row>
    <row r="180" spans="2:5" x14ac:dyDescent="0.35">
      <c r="B180" s="9"/>
      <c r="C180" s="27"/>
      <c r="D180" s="30" t="s">
        <v>682</v>
      </c>
      <c r="E180" s="32"/>
    </row>
    <row r="181" spans="2:5" x14ac:dyDescent="0.35">
      <c r="B181" s="9"/>
      <c r="C181" s="27"/>
      <c r="D181" s="30" t="s">
        <v>683</v>
      </c>
      <c r="E181" s="32"/>
    </row>
    <row r="182" spans="2:5" x14ac:dyDescent="0.35">
      <c r="B182" s="9"/>
      <c r="C182" s="27"/>
      <c r="D182" s="30" t="s">
        <v>684</v>
      </c>
      <c r="E182" s="32"/>
    </row>
    <row r="183" spans="2:5" x14ac:dyDescent="0.35">
      <c r="B183" s="9"/>
      <c r="C183" s="27"/>
      <c r="D183" s="30" t="s">
        <v>685</v>
      </c>
      <c r="E183" s="32"/>
    </row>
    <row r="184" spans="2:5" x14ac:dyDescent="0.35">
      <c r="B184" s="9"/>
      <c r="C184" s="27"/>
      <c r="D184" s="30" t="s">
        <v>686</v>
      </c>
      <c r="E184" s="32"/>
    </row>
    <row r="185" spans="2:5" x14ac:dyDescent="0.35">
      <c r="B185" s="9"/>
      <c r="C185" s="27"/>
      <c r="D185" s="30" t="s">
        <v>687</v>
      </c>
      <c r="E185" s="32"/>
    </row>
    <row r="186" spans="2:5" x14ac:dyDescent="0.35">
      <c r="B186" s="9"/>
      <c r="C186" s="27"/>
      <c r="D186" s="30" t="s">
        <v>688</v>
      </c>
      <c r="E186" s="32"/>
    </row>
    <row r="187" spans="2:5" x14ac:dyDescent="0.35">
      <c r="B187" s="9"/>
      <c r="C187" s="27"/>
      <c r="D187" s="30" t="s">
        <v>689</v>
      </c>
      <c r="E187" s="32"/>
    </row>
    <row r="188" spans="2:5" x14ac:dyDescent="0.35">
      <c r="B188" s="9"/>
      <c r="C188" s="27"/>
      <c r="D188" s="30" t="s">
        <v>690</v>
      </c>
      <c r="E188" s="32"/>
    </row>
    <row r="189" spans="2:5" x14ac:dyDescent="0.35">
      <c r="B189" s="9"/>
      <c r="C189" s="27"/>
      <c r="D189" s="30" t="s">
        <v>691</v>
      </c>
      <c r="E189" s="32"/>
    </row>
    <row r="190" spans="2:5" x14ac:dyDescent="0.35">
      <c r="B190" s="9"/>
      <c r="C190" s="27"/>
      <c r="D190" s="30" t="s">
        <v>692</v>
      </c>
      <c r="E190" s="32"/>
    </row>
    <row r="191" spans="2:5" x14ac:dyDescent="0.35">
      <c r="B191" s="9"/>
      <c r="C191" s="27"/>
      <c r="D191" s="30" t="s">
        <v>693</v>
      </c>
      <c r="E191" s="32"/>
    </row>
    <row r="192" spans="2:5" x14ac:dyDescent="0.35">
      <c r="B192" s="9"/>
      <c r="C192" s="27"/>
      <c r="D192" s="30" t="s">
        <v>694</v>
      </c>
      <c r="E192" s="32"/>
    </row>
    <row r="193" spans="2:5" x14ac:dyDescent="0.35">
      <c r="B193" s="9"/>
      <c r="C193" s="27"/>
      <c r="D193" s="30" t="s">
        <v>695</v>
      </c>
      <c r="E193" s="32"/>
    </row>
    <row r="194" spans="2:5" x14ac:dyDescent="0.35">
      <c r="B194" s="9"/>
      <c r="C194" s="27"/>
      <c r="D194" s="30" t="s">
        <v>696</v>
      </c>
      <c r="E194" s="32"/>
    </row>
    <row r="195" spans="2:5" x14ac:dyDescent="0.35">
      <c r="B195" s="9"/>
      <c r="C195" s="27"/>
      <c r="D195" s="30" t="s">
        <v>697</v>
      </c>
      <c r="E195" s="32"/>
    </row>
    <row r="196" spans="2:5" x14ac:dyDescent="0.35">
      <c r="B196" s="9"/>
      <c r="C196" s="27"/>
      <c r="D196" s="30" t="s">
        <v>698</v>
      </c>
      <c r="E196" s="32"/>
    </row>
    <row r="197" spans="2:5" x14ac:dyDescent="0.35">
      <c r="B197" s="9"/>
      <c r="C197" s="27"/>
      <c r="D197" s="30" t="s">
        <v>699</v>
      </c>
      <c r="E197" s="32"/>
    </row>
    <row r="198" spans="2:5" x14ac:dyDescent="0.35">
      <c r="B198" s="9"/>
      <c r="C198" s="27"/>
      <c r="D198" s="30" t="s">
        <v>700</v>
      </c>
      <c r="E198" s="32"/>
    </row>
    <row r="199" spans="2:5" x14ac:dyDescent="0.35">
      <c r="B199" s="9"/>
      <c r="C199" s="27"/>
      <c r="D199" s="30" t="s">
        <v>701</v>
      </c>
      <c r="E199" s="32"/>
    </row>
    <row r="200" spans="2:5" x14ac:dyDescent="0.35">
      <c r="B200" s="9"/>
      <c r="C200" s="27"/>
      <c r="D200" s="30" t="s">
        <v>702</v>
      </c>
      <c r="E200" s="32"/>
    </row>
    <row r="201" spans="2:5" x14ac:dyDescent="0.35">
      <c r="B201" s="9"/>
      <c r="C201" s="27"/>
      <c r="D201" s="30" t="s">
        <v>703</v>
      </c>
      <c r="E201" s="32"/>
    </row>
    <row r="202" spans="2:5" x14ac:dyDescent="0.35">
      <c r="B202" s="9"/>
      <c r="C202" s="27"/>
      <c r="D202" s="30" t="s">
        <v>704</v>
      </c>
      <c r="E202" s="32"/>
    </row>
    <row r="203" spans="2:5" x14ac:dyDescent="0.35">
      <c r="B203" s="9"/>
      <c r="C203" s="27"/>
      <c r="D203" s="30" t="s">
        <v>705</v>
      </c>
      <c r="E203" s="32"/>
    </row>
    <row r="204" spans="2:5" x14ac:dyDescent="0.35">
      <c r="B204" s="9"/>
      <c r="C204" s="27"/>
      <c r="D204" s="30" t="s">
        <v>706</v>
      </c>
      <c r="E204" s="32"/>
    </row>
    <row r="205" spans="2:5" x14ac:dyDescent="0.35">
      <c r="B205" s="9"/>
      <c r="C205" s="27"/>
      <c r="D205" s="30" t="s">
        <v>707</v>
      </c>
      <c r="E205" s="32"/>
    </row>
    <row r="206" spans="2:5" x14ac:dyDescent="0.35">
      <c r="B206" s="9"/>
      <c r="C206" s="27"/>
      <c r="D206" s="30" t="s">
        <v>708</v>
      </c>
      <c r="E206" s="32"/>
    </row>
    <row r="207" spans="2:5" x14ac:dyDescent="0.35">
      <c r="B207" s="9"/>
      <c r="C207" s="27"/>
      <c r="D207" s="30" t="s">
        <v>709</v>
      </c>
      <c r="E207" s="32"/>
    </row>
    <row r="208" spans="2:5" x14ac:dyDescent="0.35">
      <c r="B208" s="9"/>
      <c r="C208" s="27"/>
      <c r="D208" s="30" t="s">
        <v>710</v>
      </c>
      <c r="E208" s="32"/>
    </row>
    <row r="209" spans="2:5" x14ac:dyDescent="0.35">
      <c r="B209" s="9"/>
      <c r="C209" s="27"/>
      <c r="D209" s="30" t="s">
        <v>711</v>
      </c>
      <c r="E209" s="32"/>
    </row>
    <row r="210" spans="2:5" x14ac:dyDescent="0.35">
      <c r="B210" s="9"/>
      <c r="C210" s="27"/>
      <c r="D210" s="30" t="s">
        <v>712</v>
      </c>
      <c r="E210" s="32"/>
    </row>
    <row r="211" spans="2:5" x14ac:dyDescent="0.35">
      <c r="B211" s="9"/>
      <c r="C211" s="27"/>
      <c r="D211" s="30" t="s">
        <v>713</v>
      </c>
      <c r="E211" s="32"/>
    </row>
    <row r="212" spans="2:5" x14ac:dyDescent="0.35">
      <c r="B212" s="9"/>
      <c r="C212" s="27"/>
      <c r="D212" s="30" t="s">
        <v>714</v>
      </c>
      <c r="E212" s="32"/>
    </row>
    <row r="213" spans="2:5" x14ac:dyDescent="0.35">
      <c r="B213" s="9"/>
      <c r="C213" s="27"/>
      <c r="D213" s="30" t="s">
        <v>715</v>
      </c>
      <c r="E213" s="32"/>
    </row>
    <row r="214" spans="2:5" x14ac:dyDescent="0.35">
      <c r="B214" s="9"/>
      <c r="C214" s="27"/>
      <c r="D214" s="30" t="s">
        <v>716</v>
      </c>
      <c r="E214" s="32"/>
    </row>
    <row r="215" spans="2:5" x14ac:dyDescent="0.35">
      <c r="B215" s="9"/>
      <c r="C215" s="27"/>
      <c r="D215" s="30" t="s">
        <v>717</v>
      </c>
      <c r="E215" s="32"/>
    </row>
    <row r="216" spans="2:5" x14ac:dyDescent="0.35">
      <c r="B216" s="9"/>
      <c r="C216" s="27"/>
      <c r="D216" s="30" t="s">
        <v>718</v>
      </c>
      <c r="E216" s="32"/>
    </row>
    <row r="217" spans="2:5" x14ac:dyDescent="0.35">
      <c r="B217" s="9"/>
      <c r="C217" s="27"/>
      <c r="D217" s="30" t="s">
        <v>719</v>
      </c>
      <c r="E217" s="32"/>
    </row>
    <row r="218" spans="2:5" x14ac:dyDescent="0.35">
      <c r="B218" s="9"/>
      <c r="C218" s="27"/>
      <c r="D218" s="30" t="s">
        <v>720</v>
      </c>
      <c r="E218" s="32"/>
    </row>
    <row r="219" spans="2:5" x14ac:dyDescent="0.35">
      <c r="B219" s="9"/>
      <c r="C219" s="27"/>
      <c r="D219" s="30" t="s">
        <v>721</v>
      </c>
      <c r="E219" s="32"/>
    </row>
    <row r="220" spans="2:5" x14ac:dyDescent="0.35">
      <c r="B220" s="9"/>
      <c r="C220" s="27"/>
      <c r="D220" s="30" t="s">
        <v>722</v>
      </c>
      <c r="E220" s="32"/>
    </row>
    <row r="221" spans="2:5" x14ac:dyDescent="0.35">
      <c r="B221" s="9"/>
      <c r="C221" s="27"/>
      <c r="D221" s="30" t="s">
        <v>723</v>
      </c>
      <c r="E221" s="32"/>
    </row>
    <row r="222" spans="2:5" x14ac:dyDescent="0.35">
      <c r="B222" s="9"/>
      <c r="C222" s="27"/>
      <c r="D222" s="30" t="s">
        <v>724</v>
      </c>
      <c r="E222" s="32"/>
    </row>
    <row r="223" spans="2:5" x14ac:dyDescent="0.35">
      <c r="B223" s="9"/>
      <c r="C223" s="27"/>
      <c r="D223" s="30" t="s">
        <v>725</v>
      </c>
      <c r="E223" s="32"/>
    </row>
    <row r="224" spans="2:5" x14ac:dyDescent="0.35">
      <c r="B224" s="9"/>
      <c r="C224" s="27"/>
      <c r="D224" s="30" t="s">
        <v>726</v>
      </c>
      <c r="E224" s="32"/>
    </row>
    <row r="225" spans="2:5" x14ac:dyDescent="0.35">
      <c r="B225" s="9"/>
      <c r="C225" s="27"/>
      <c r="D225" s="30" t="s">
        <v>727</v>
      </c>
      <c r="E225" s="32"/>
    </row>
    <row r="226" spans="2:5" x14ac:dyDescent="0.35">
      <c r="B226" s="9"/>
      <c r="C226" s="27"/>
      <c r="D226" s="30" t="s">
        <v>728</v>
      </c>
      <c r="E226" s="32"/>
    </row>
    <row r="227" spans="2:5" x14ac:dyDescent="0.35">
      <c r="B227" s="9"/>
      <c r="C227" s="27"/>
      <c r="D227" s="30" t="s">
        <v>729</v>
      </c>
      <c r="E227" s="32"/>
    </row>
    <row r="228" spans="2:5" x14ac:dyDescent="0.35">
      <c r="B228" s="9"/>
      <c r="C228" s="27"/>
      <c r="D228" s="30" t="s">
        <v>730</v>
      </c>
      <c r="E228" s="32"/>
    </row>
    <row r="229" spans="2:5" x14ac:dyDescent="0.35">
      <c r="B229" s="9"/>
      <c r="C229" s="27"/>
      <c r="D229" s="30" t="s">
        <v>731</v>
      </c>
      <c r="E229" s="32"/>
    </row>
    <row r="230" spans="2:5" x14ac:dyDescent="0.35">
      <c r="B230" s="9"/>
      <c r="C230" s="27"/>
      <c r="D230" s="30" t="s">
        <v>732</v>
      </c>
      <c r="E230" s="32"/>
    </row>
    <row r="231" spans="2:5" x14ac:dyDescent="0.35">
      <c r="B231" s="9"/>
      <c r="C231" s="27"/>
      <c r="D231" s="30" t="s">
        <v>733</v>
      </c>
      <c r="E231" s="32"/>
    </row>
    <row r="232" spans="2:5" x14ac:dyDescent="0.35">
      <c r="B232" s="9"/>
      <c r="C232" s="27"/>
      <c r="D232" s="30" t="s">
        <v>734</v>
      </c>
      <c r="E232" s="32"/>
    </row>
    <row r="233" spans="2:5" x14ac:dyDescent="0.35">
      <c r="B233" s="9"/>
      <c r="C233" s="27"/>
      <c r="D233" s="30" t="s">
        <v>735</v>
      </c>
      <c r="E233" s="32"/>
    </row>
    <row r="234" spans="2:5" x14ac:dyDescent="0.35">
      <c r="B234" s="9"/>
      <c r="C234" s="27"/>
      <c r="D234" s="30" t="s">
        <v>736</v>
      </c>
      <c r="E234" s="32"/>
    </row>
    <row r="235" spans="2:5" x14ac:dyDescent="0.35">
      <c r="B235" s="9"/>
      <c r="C235" s="27"/>
      <c r="D235" s="30" t="s">
        <v>737</v>
      </c>
      <c r="E235" s="32"/>
    </row>
    <row r="236" spans="2:5" x14ac:dyDescent="0.35">
      <c r="B236" s="9"/>
      <c r="C236" s="27"/>
      <c r="D236" s="30" t="s">
        <v>738</v>
      </c>
      <c r="E236" s="32"/>
    </row>
    <row r="237" spans="2:5" x14ac:dyDescent="0.35">
      <c r="B237" s="9"/>
      <c r="C237" s="27"/>
      <c r="D237" s="30" t="s">
        <v>739</v>
      </c>
      <c r="E237" s="32"/>
    </row>
    <row r="238" spans="2:5" x14ac:dyDescent="0.35">
      <c r="B238" s="9"/>
      <c r="C238" s="27"/>
      <c r="D238" s="30" t="s">
        <v>740</v>
      </c>
      <c r="E238" s="32"/>
    </row>
    <row r="239" spans="2:5" x14ac:dyDescent="0.35">
      <c r="B239" s="9"/>
      <c r="C239" s="27"/>
      <c r="D239" s="30" t="s">
        <v>741</v>
      </c>
      <c r="E239" s="32"/>
    </row>
    <row r="240" spans="2:5" x14ac:dyDescent="0.35">
      <c r="B240" s="9"/>
      <c r="C240" s="27"/>
      <c r="D240" s="30" t="s">
        <v>742</v>
      </c>
      <c r="E240" s="32"/>
    </row>
    <row r="241" spans="2:5" x14ac:dyDescent="0.35">
      <c r="B241" s="9"/>
      <c r="C241" s="27"/>
      <c r="D241" s="30" t="s">
        <v>743</v>
      </c>
      <c r="E241" s="32"/>
    </row>
    <row r="242" spans="2:5" x14ac:dyDescent="0.35">
      <c r="B242" s="9"/>
      <c r="C242" s="27"/>
      <c r="D242" s="30" t="s">
        <v>744</v>
      </c>
      <c r="E242" s="32"/>
    </row>
    <row r="243" spans="2:5" x14ac:dyDescent="0.35">
      <c r="B243" s="9"/>
      <c r="C243" s="27"/>
      <c r="D243" s="30" t="s">
        <v>745</v>
      </c>
      <c r="E243" s="32"/>
    </row>
    <row r="244" spans="2:5" x14ac:dyDescent="0.35">
      <c r="B244" s="9"/>
      <c r="C244" s="27"/>
      <c r="D244" s="30" t="s">
        <v>746</v>
      </c>
      <c r="E244" s="32"/>
    </row>
    <row r="245" spans="2:5" x14ac:dyDescent="0.35">
      <c r="B245" s="9"/>
      <c r="C245" s="27"/>
      <c r="D245" s="30" t="s">
        <v>747</v>
      </c>
      <c r="E245" s="32"/>
    </row>
    <row r="246" spans="2:5" x14ac:dyDescent="0.35">
      <c r="B246" s="9"/>
      <c r="C246" s="27"/>
      <c r="D246" s="30" t="s">
        <v>748</v>
      </c>
      <c r="E246" s="32"/>
    </row>
    <row r="247" spans="2:5" x14ac:dyDescent="0.35">
      <c r="B247" s="9"/>
      <c r="C247" s="27"/>
      <c r="D247" s="30" t="s">
        <v>749</v>
      </c>
      <c r="E247" s="32"/>
    </row>
    <row r="248" spans="2:5" x14ac:dyDescent="0.35">
      <c r="B248" s="9"/>
      <c r="C248" s="27"/>
      <c r="D248" s="30" t="s">
        <v>750</v>
      </c>
      <c r="E248" s="32"/>
    </row>
    <row r="249" spans="2:5" x14ac:dyDescent="0.35">
      <c r="B249" s="9"/>
      <c r="C249" s="27"/>
      <c r="D249" s="30" t="s">
        <v>751</v>
      </c>
      <c r="E249" s="32"/>
    </row>
    <row r="250" spans="2:5" x14ac:dyDescent="0.35">
      <c r="B250" s="9"/>
      <c r="C250" s="27"/>
      <c r="D250" s="30" t="s">
        <v>752</v>
      </c>
      <c r="E250" s="32"/>
    </row>
    <row r="251" spans="2:5" x14ac:dyDescent="0.35">
      <c r="B251" s="9"/>
      <c r="C251" s="27"/>
      <c r="D251" s="30" t="s">
        <v>753</v>
      </c>
      <c r="E251" s="32"/>
    </row>
    <row r="252" spans="2:5" x14ac:dyDescent="0.35">
      <c r="B252" s="9"/>
      <c r="C252" s="27"/>
      <c r="D252" s="30" t="s">
        <v>754</v>
      </c>
      <c r="E252" s="32"/>
    </row>
    <row r="253" spans="2:5" x14ac:dyDescent="0.35">
      <c r="B253" s="9"/>
      <c r="C253" s="27"/>
      <c r="D253" s="30" t="s">
        <v>755</v>
      </c>
      <c r="E253" s="32"/>
    </row>
    <row r="254" spans="2:5" x14ac:dyDescent="0.35">
      <c r="B254" s="9"/>
      <c r="C254" s="27"/>
      <c r="D254" s="30" t="s">
        <v>756</v>
      </c>
      <c r="E254" s="32"/>
    </row>
    <row r="255" spans="2:5" x14ac:dyDescent="0.35">
      <c r="B255" s="9"/>
      <c r="C255" s="27"/>
      <c r="D255" s="30" t="s">
        <v>757</v>
      </c>
      <c r="E255" s="32"/>
    </row>
    <row r="256" spans="2:5" x14ac:dyDescent="0.35">
      <c r="B256" s="9"/>
      <c r="C256" s="27"/>
      <c r="D256" s="30" t="s">
        <v>758</v>
      </c>
      <c r="E256" s="32"/>
    </row>
    <row r="257" spans="2:5" x14ac:dyDescent="0.35">
      <c r="B257" s="9"/>
      <c r="C257" s="27"/>
      <c r="D257" s="30" t="s">
        <v>759</v>
      </c>
      <c r="E257" s="32"/>
    </row>
    <row r="258" spans="2:5" x14ac:dyDescent="0.35">
      <c r="B258" s="9"/>
      <c r="C258" s="27"/>
      <c r="D258" s="30" t="s">
        <v>760</v>
      </c>
      <c r="E258" s="32"/>
    </row>
    <row r="259" spans="2:5" x14ac:dyDescent="0.35">
      <c r="B259" s="9"/>
      <c r="C259" s="27"/>
      <c r="D259" s="30" t="s">
        <v>761</v>
      </c>
      <c r="E259" s="32"/>
    </row>
    <row r="260" spans="2:5" x14ac:dyDescent="0.35">
      <c r="B260" s="9"/>
      <c r="C260" s="27"/>
      <c r="D260" s="30" t="s">
        <v>762</v>
      </c>
      <c r="E260" s="32"/>
    </row>
    <row r="261" spans="2:5" x14ac:dyDescent="0.35">
      <c r="B261" s="9"/>
      <c r="C261" s="27"/>
      <c r="D261" s="30" t="s">
        <v>763</v>
      </c>
      <c r="E261" s="32"/>
    </row>
    <row r="262" spans="2:5" x14ac:dyDescent="0.35">
      <c r="B262" s="9"/>
      <c r="C262" s="27"/>
      <c r="D262" s="33"/>
      <c r="E262" s="32"/>
    </row>
    <row r="263" spans="2:5" x14ac:dyDescent="0.35">
      <c r="B263" s="9"/>
      <c r="C263" s="27"/>
    </row>
    <row r="265" spans="2:5" ht="58" x14ac:dyDescent="0.35">
      <c r="B265" s="4" t="s">
        <v>12</v>
      </c>
      <c r="C265" s="28" t="s">
        <v>0</v>
      </c>
      <c r="D265" s="24" t="s">
        <v>473</v>
      </c>
      <c r="E265" s="1" t="s">
        <v>18</v>
      </c>
    </row>
    <row r="266" spans="2:5" x14ac:dyDescent="0.35">
      <c r="D266" s="24" t="s">
        <v>474</v>
      </c>
    </row>
    <row r="268" spans="2:5" x14ac:dyDescent="0.35">
      <c r="B268" s="4" t="s">
        <v>15</v>
      </c>
      <c r="C268" s="24" t="s">
        <v>505</v>
      </c>
      <c r="E268" s="24" t="s">
        <v>491</v>
      </c>
    </row>
    <row r="269" spans="2:5" x14ac:dyDescent="0.35">
      <c r="B269" s="25"/>
      <c r="E269" s="24" t="s">
        <v>492</v>
      </c>
    </row>
    <row r="270" spans="2:5" x14ac:dyDescent="0.35">
      <c r="B270" s="25"/>
      <c r="E270" s="24" t="s">
        <v>493</v>
      </c>
    </row>
    <row r="271" spans="2:5" x14ac:dyDescent="0.35">
      <c r="B271" s="25"/>
      <c r="E271" s="24" t="s">
        <v>494</v>
      </c>
    </row>
    <row r="272" spans="2:5" x14ac:dyDescent="0.35">
      <c r="B272" s="25"/>
      <c r="E272" s="24" t="s">
        <v>495</v>
      </c>
    </row>
    <row r="273" spans="2:5" x14ac:dyDescent="0.35">
      <c r="B273" s="25"/>
      <c r="E273" s="24" t="s">
        <v>496</v>
      </c>
    </row>
    <row r="274" spans="2:5" x14ac:dyDescent="0.35">
      <c r="B274" s="25"/>
      <c r="E274" s="24" t="s">
        <v>497</v>
      </c>
    </row>
    <row r="275" spans="2:5" x14ac:dyDescent="0.35">
      <c r="B275" s="25"/>
      <c r="E275" s="24" t="s">
        <v>498</v>
      </c>
    </row>
    <row r="276" spans="2:5" x14ac:dyDescent="0.35">
      <c r="B276" s="25"/>
      <c r="E276" s="24" t="s">
        <v>499</v>
      </c>
    </row>
    <row r="277" spans="2:5" x14ac:dyDescent="0.35">
      <c r="B277" s="25"/>
      <c r="E277" s="24" t="s">
        <v>500</v>
      </c>
    </row>
    <row r="278" spans="2:5" x14ac:dyDescent="0.35">
      <c r="B278" s="25"/>
      <c r="E278" s="24" t="s">
        <v>501</v>
      </c>
    </row>
    <row r="279" spans="2:5" x14ac:dyDescent="0.35">
      <c r="B279" s="25"/>
      <c r="E279" s="24" t="s">
        <v>502</v>
      </c>
    </row>
    <row r="280" spans="2:5" x14ac:dyDescent="0.35">
      <c r="B280" s="25"/>
      <c r="E280" s="24" t="s">
        <v>503</v>
      </c>
    </row>
    <row r="281" spans="2:5" x14ac:dyDescent="0.35">
      <c r="B281" s="25"/>
      <c r="E281" s="24" t="s">
        <v>504</v>
      </c>
    </row>
    <row r="282" spans="2:5" x14ac:dyDescent="0.35">
      <c r="B282" s="25"/>
    </row>
    <row r="283" spans="2:5" x14ac:dyDescent="0.35">
      <c r="B283" s="25"/>
    </row>
    <row r="285" spans="2:5" ht="16.5" x14ac:dyDescent="0.45">
      <c r="B285" s="4" t="s">
        <v>506</v>
      </c>
      <c r="C285" s="28" t="s">
        <v>475</v>
      </c>
      <c r="D285" s="24" t="s">
        <v>487</v>
      </c>
    </row>
    <row r="286" spans="2:5" ht="16.5" x14ac:dyDescent="0.45">
      <c r="D286" s="24" t="s">
        <v>488</v>
      </c>
    </row>
    <row r="287" spans="2:5" ht="16.5" x14ac:dyDescent="0.45">
      <c r="D287" s="24" t="s">
        <v>489</v>
      </c>
      <c r="E287" s="14"/>
    </row>
    <row r="288" spans="2:5" ht="16.5" x14ac:dyDescent="0.45">
      <c r="D288" s="24" t="s">
        <v>490</v>
      </c>
      <c r="E288" s="14"/>
    </row>
    <row r="289" spans="2:6" x14ac:dyDescent="0.35">
      <c r="D289" s="14"/>
    </row>
    <row r="290" spans="2:6" ht="43.5" x14ac:dyDescent="0.35">
      <c r="B290" s="4" t="s">
        <v>13</v>
      </c>
      <c r="C290" s="5" t="s">
        <v>17</v>
      </c>
      <c r="D290" s="6" t="s">
        <v>19</v>
      </c>
      <c r="E290" s="7" t="s">
        <v>20</v>
      </c>
      <c r="F290" s="24" t="str">
        <f t="shared" ref="F290:F321" si="0">D290&amp;" "&amp;E290</f>
        <v>AA Filosofie a náboženství</v>
      </c>
    </row>
    <row r="291" spans="2:6" x14ac:dyDescent="0.35">
      <c r="D291" s="6" t="s">
        <v>21</v>
      </c>
      <c r="E291" s="7" t="s">
        <v>22</v>
      </c>
      <c r="F291" s="24" t="str">
        <f t="shared" si="0"/>
        <v>AB Dějiny</v>
      </c>
    </row>
    <row r="292" spans="2:6" x14ac:dyDescent="0.35">
      <c r="D292" s="6" t="s">
        <v>23</v>
      </c>
      <c r="E292" s="7" t="s">
        <v>24</v>
      </c>
      <c r="F292" s="24" t="str">
        <f t="shared" si="0"/>
        <v>AC Archeologie, antropologie, etnologie</v>
      </c>
    </row>
    <row r="293" spans="2:6" x14ac:dyDescent="0.35">
      <c r="D293" s="6" t="s">
        <v>25</v>
      </c>
      <c r="E293" s="7" t="s">
        <v>26</v>
      </c>
      <c r="F293" s="24" t="str">
        <f t="shared" si="0"/>
        <v>AD Politologie a politické vědy</v>
      </c>
    </row>
    <row r="294" spans="2:6" x14ac:dyDescent="0.35">
      <c r="D294" s="6" t="s">
        <v>27</v>
      </c>
      <c r="E294" s="7" t="s">
        <v>28</v>
      </c>
      <c r="F294" s="24" t="str">
        <f t="shared" si="0"/>
        <v>AE Řízení, správa a administrativa</v>
      </c>
    </row>
    <row r="295" spans="2:6" x14ac:dyDescent="0.35">
      <c r="D295" s="6" t="s">
        <v>29</v>
      </c>
      <c r="E295" s="7" t="s">
        <v>30</v>
      </c>
      <c r="F295" s="24" t="str">
        <f t="shared" si="0"/>
        <v>AF Dokumentace, knihovnictví, práce s informacemi</v>
      </c>
    </row>
    <row r="296" spans="2:6" x14ac:dyDescent="0.35">
      <c r="D296" s="6" t="s">
        <v>31</v>
      </c>
      <c r="E296" s="7" t="s">
        <v>32</v>
      </c>
      <c r="F296" s="24" t="str">
        <f t="shared" si="0"/>
        <v>AG Právní vědy</v>
      </c>
    </row>
    <row r="297" spans="2:6" x14ac:dyDescent="0.35">
      <c r="D297" s="6" t="s">
        <v>33</v>
      </c>
      <c r="E297" s="7" t="s">
        <v>34</v>
      </c>
      <c r="F297" s="24" t="str">
        <f t="shared" si="0"/>
        <v>AH Ekonomie</v>
      </c>
    </row>
    <row r="298" spans="2:6" x14ac:dyDescent="0.35">
      <c r="D298" s="6" t="s">
        <v>35</v>
      </c>
      <c r="E298" s="7" t="s">
        <v>36</v>
      </c>
      <c r="F298" s="24" t="str">
        <f t="shared" si="0"/>
        <v>AI Jazykověda</v>
      </c>
    </row>
    <row r="299" spans="2:6" x14ac:dyDescent="0.35">
      <c r="D299" s="6" t="s">
        <v>37</v>
      </c>
      <c r="E299" s="7" t="s">
        <v>38</v>
      </c>
      <c r="F299" s="24" t="str">
        <f t="shared" si="0"/>
        <v>AJ Písemnictví, mas–media, audiovize</v>
      </c>
    </row>
    <row r="300" spans="2:6" x14ac:dyDescent="0.35">
      <c r="D300" s="6" t="s">
        <v>39</v>
      </c>
      <c r="E300" s="7" t="s">
        <v>40</v>
      </c>
      <c r="F300" s="24" t="str">
        <f t="shared" si="0"/>
        <v>AK Sport a aktivity volného času</v>
      </c>
    </row>
    <row r="301" spans="2:6" x14ac:dyDescent="0.35">
      <c r="D301" s="6" t="s">
        <v>41</v>
      </c>
      <c r="E301" s="7" t="s">
        <v>42</v>
      </c>
      <c r="F301" s="24" t="str">
        <f t="shared" si="0"/>
        <v>AL Umění, architektura, kulturní dědictví</v>
      </c>
    </row>
    <row r="302" spans="2:6" x14ac:dyDescent="0.35">
      <c r="D302" s="6" t="s">
        <v>43</v>
      </c>
      <c r="E302" s="7" t="s">
        <v>44</v>
      </c>
      <c r="F302" s="24" t="str">
        <f t="shared" si="0"/>
        <v>AM Pedagogika a školství</v>
      </c>
    </row>
    <row r="303" spans="2:6" x14ac:dyDescent="0.35">
      <c r="D303" s="6" t="s">
        <v>45</v>
      </c>
      <c r="E303" s="7" t="s">
        <v>46</v>
      </c>
      <c r="F303" s="24" t="str">
        <f t="shared" si="0"/>
        <v>AN Psychologie</v>
      </c>
    </row>
    <row r="304" spans="2:6" x14ac:dyDescent="0.35">
      <c r="D304" s="6" t="s">
        <v>47</v>
      </c>
      <c r="E304" s="7" t="s">
        <v>48</v>
      </c>
      <c r="F304" s="24" t="str">
        <f t="shared" si="0"/>
        <v>AO Sociologie, demografie</v>
      </c>
    </row>
    <row r="305" spans="4:6" x14ac:dyDescent="0.35">
      <c r="D305" s="6" t="s">
        <v>49</v>
      </c>
      <c r="E305" s="7" t="s">
        <v>50</v>
      </c>
      <c r="F305" s="24" t="str">
        <f t="shared" si="0"/>
        <v>AP Městské, oblastní a dopravní plánování</v>
      </c>
    </row>
    <row r="306" spans="4:6" x14ac:dyDescent="0.35">
      <c r="D306" s="6" t="s">
        <v>51</v>
      </c>
      <c r="E306" s="7" t="s">
        <v>52</v>
      </c>
      <c r="F306" s="24" t="str">
        <f t="shared" si="0"/>
        <v>AQ Bezpečnost a ochrana zdraví, člověk – stroj</v>
      </c>
    </row>
    <row r="307" spans="4:6" x14ac:dyDescent="0.35">
      <c r="D307" s="6" t="s">
        <v>53</v>
      </c>
      <c r="E307" s="7" t="s">
        <v>54</v>
      </c>
      <c r="F307" s="24" t="str">
        <f t="shared" si="0"/>
        <v>BA Obecná matematika</v>
      </c>
    </row>
    <row r="308" spans="4:6" x14ac:dyDescent="0.35">
      <c r="D308" s="6" t="s">
        <v>55</v>
      </c>
      <c r="E308" s="7" t="s">
        <v>56</v>
      </c>
      <c r="F308" s="24" t="str">
        <f t="shared" si="0"/>
        <v>BB Aplikovaná statistika, operační výzkum</v>
      </c>
    </row>
    <row r="309" spans="4:6" x14ac:dyDescent="0.35">
      <c r="D309" s="6" t="s">
        <v>57</v>
      </c>
      <c r="E309" s="7" t="s">
        <v>58</v>
      </c>
      <c r="F309" s="24" t="str">
        <f t="shared" si="0"/>
        <v>BC Teorie a systémy řízení</v>
      </c>
    </row>
    <row r="310" spans="4:6" x14ac:dyDescent="0.35">
      <c r="D310" s="6" t="s">
        <v>59</v>
      </c>
      <c r="E310" s="7" t="s">
        <v>60</v>
      </c>
      <c r="F310" s="24" t="str">
        <f t="shared" si="0"/>
        <v>BD Teorie informace</v>
      </c>
    </row>
    <row r="311" spans="4:6" x14ac:dyDescent="0.35">
      <c r="D311" s="6" t="s">
        <v>61</v>
      </c>
      <c r="E311" s="7" t="s">
        <v>62</v>
      </c>
      <c r="F311" s="24" t="str">
        <f t="shared" si="0"/>
        <v>BE Teoretická fyzika</v>
      </c>
    </row>
    <row r="312" spans="4:6" x14ac:dyDescent="0.35">
      <c r="D312" s="6" t="s">
        <v>63</v>
      </c>
      <c r="E312" s="7" t="s">
        <v>64</v>
      </c>
      <c r="F312" s="24" t="str">
        <f t="shared" si="0"/>
        <v>BF Elementární částice a fyzika vysokých energií</v>
      </c>
    </row>
    <row r="313" spans="4:6" x14ac:dyDescent="0.35">
      <c r="D313" s="6" t="s">
        <v>65</v>
      </c>
      <c r="E313" s="7" t="s">
        <v>66</v>
      </c>
      <c r="F313" s="24" t="str">
        <f t="shared" si="0"/>
        <v>BG Jaderná, atomová a molekulová fyzika, urychlovače</v>
      </c>
    </row>
    <row r="314" spans="4:6" x14ac:dyDescent="0.35">
      <c r="D314" s="6" t="s">
        <v>67</v>
      </c>
      <c r="E314" s="7" t="s">
        <v>68</v>
      </c>
      <c r="F314" s="24" t="str">
        <f t="shared" si="0"/>
        <v>BH Optika, masery a lasery</v>
      </c>
    </row>
    <row r="315" spans="4:6" x14ac:dyDescent="0.35">
      <c r="D315" s="6" t="s">
        <v>69</v>
      </c>
      <c r="E315" s="7" t="s">
        <v>70</v>
      </c>
      <c r="F315" s="24" t="str">
        <f t="shared" si="0"/>
        <v>BI Akustika a kmity</v>
      </c>
    </row>
    <row r="316" spans="4:6" x14ac:dyDescent="0.35">
      <c r="D316" s="6" t="s">
        <v>71</v>
      </c>
      <c r="E316" s="7" t="s">
        <v>72</v>
      </c>
      <c r="F316" s="24" t="str">
        <f t="shared" si="0"/>
        <v>BJ Termodynamika</v>
      </c>
    </row>
    <row r="317" spans="4:6" x14ac:dyDescent="0.35">
      <c r="D317" s="6" t="s">
        <v>73</v>
      </c>
      <c r="E317" s="7" t="s">
        <v>74</v>
      </c>
      <c r="F317" s="24" t="str">
        <f t="shared" si="0"/>
        <v>BK Mechanika tekutin</v>
      </c>
    </row>
    <row r="318" spans="4:6" x14ac:dyDescent="0.35">
      <c r="D318" s="6" t="s">
        <v>75</v>
      </c>
      <c r="E318" s="7" t="s">
        <v>76</v>
      </c>
      <c r="F318" s="24" t="str">
        <f t="shared" si="0"/>
        <v>BL Fyzika plasmatu a výboje v plynech</v>
      </c>
    </row>
    <row r="319" spans="4:6" x14ac:dyDescent="0.35">
      <c r="D319" s="6" t="s">
        <v>77</v>
      </c>
      <c r="E319" s="7" t="s">
        <v>78</v>
      </c>
      <c r="F319" s="24" t="str">
        <f t="shared" si="0"/>
        <v>BM Fyzika pevných látek a magnetismus</v>
      </c>
    </row>
    <row r="320" spans="4:6" x14ac:dyDescent="0.35">
      <c r="D320" s="6" t="s">
        <v>79</v>
      </c>
      <c r="E320" s="7" t="s">
        <v>80</v>
      </c>
      <c r="F320" s="24" t="str">
        <f t="shared" si="0"/>
        <v>BN Astronomie a nebeská mechanika, astrofyzika</v>
      </c>
    </row>
    <row r="321" spans="4:6" x14ac:dyDescent="0.35">
      <c r="D321" s="6" t="s">
        <v>81</v>
      </c>
      <c r="E321" s="7" t="s">
        <v>82</v>
      </c>
      <c r="F321" s="24" t="str">
        <f t="shared" si="0"/>
        <v>BO Biofyzika</v>
      </c>
    </row>
    <row r="322" spans="4:6" x14ac:dyDescent="0.35">
      <c r="D322" s="6" t="s">
        <v>83</v>
      </c>
      <c r="E322" s="7" t="s">
        <v>84</v>
      </c>
      <c r="F322" s="24" t="str">
        <f t="shared" ref="F322:F353" si="1">D322&amp;" "&amp;E322</f>
        <v>CA Anorganická chemie</v>
      </c>
    </row>
    <row r="323" spans="4:6" x14ac:dyDescent="0.35">
      <c r="D323" s="6" t="s">
        <v>85</v>
      </c>
      <c r="E323" s="7" t="s">
        <v>86</v>
      </c>
      <c r="F323" s="24" t="str">
        <f t="shared" si="1"/>
        <v>CB Analytická chemie, separace</v>
      </c>
    </row>
    <row r="324" spans="4:6" x14ac:dyDescent="0.35">
      <c r="D324" s="6" t="s">
        <v>87</v>
      </c>
      <c r="E324" s="7" t="s">
        <v>88</v>
      </c>
      <c r="F324" s="24" t="str">
        <f t="shared" si="1"/>
        <v>CC Organická chemie</v>
      </c>
    </row>
    <row r="325" spans="4:6" x14ac:dyDescent="0.35">
      <c r="D325" s="6" t="s">
        <v>89</v>
      </c>
      <c r="E325" s="7" t="s">
        <v>90</v>
      </c>
      <c r="F325" s="24" t="str">
        <f t="shared" si="1"/>
        <v>CD Makromolekulární chemie</v>
      </c>
    </row>
    <row r="326" spans="4:6" x14ac:dyDescent="0.35">
      <c r="D326" s="6" t="s">
        <v>91</v>
      </c>
      <c r="E326" s="7" t="s">
        <v>92</v>
      </c>
      <c r="F326" s="24" t="str">
        <f t="shared" si="1"/>
        <v>CE Biochemie</v>
      </c>
    </row>
    <row r="327" spans="4:6" x14ac:dyDescent="0.35">
      <c r="D327" s="6" t="s">
        <v>93</v>
      </c>
      <c r="E327" s="7" t="s">
        <v>94</v>
      </c>
      <c r="F327" s="24" t="str">
        <f t="shared" si="1"/>
        <v>CF Fyzikální chemie a teoretická chemie</v>
      </c>
    </row>
    <row r="328" spans="4:6" x14ac:dyDescent="0.35">
      <c r="D328" s="6" t="s">
        <v>95</v>
      </c>
      <c r="E328" s="7" t="s">
        <v>96</v>
      </c>
      <c r="F328" s="24" t="str">
        <f t="shared" si="1"/>
        <v>CG Elektrochemie</v>
      </c>
    </row>
    <row r="329" spans="4:6" x14ac:dyDescent="0.35">
      <c r="D329" s="6" t="s">
        <v>97</v>
      </c>
      <c r="E329" s="7" t="s">
        <v>98</v>
      </c>
      <c r="F329" s="24" t="str">
        <f t="shared" si="1"/>
        <v>CI Průmyslová chemie a chemické inženýrství</v>
      </c>
    </row>
    <row r="330" spans="4:6" x14ac:dyDescent="0.35">
      <c r="D330" s="6" t="s">
        <v>99</v>
      </c>
      <c r="E330" s="7" t="s">
        <v>100</v>
      </c>
      <c r="F330" s="24" t="str">
        <f t="shared" si="1"/>
        <v>DA Hydrologie a limnologie</v>
      </c>
    </row>
    <row r="331" spans="4:6" x14ac:dyDescent="0.35">
      <c r="D331" s="6" t="s">
        <v>101</v>
      </c>
      <c r="E331" s="7" t="s">
        <v>102</v>
      </c>
      <c r="F331" s="24" t="str">
        <f t="shared" si="1"/>
        <v>DB Geologie a mineralogie</v>
      </c>
    </row>
    <row r="332" spans="4:6" x14ac:dyDescent="0.35">
      <c r="D332" s="6" t="s">
        <v>103</v>
      </c>
      <c r="E332" s="7" t="s">
        <v>104</v>
      </c>
      <c r="F332" s="24" t="str">
        <f t="shared" si="1"/>
        <v>DC Seismologie, vulkanologie a struktura Země</v>
      </c>
    </row>
    <row r="333" spans="4:6" x14ac:dyDescent="0.35">
      <c r="D333" s="6" t="s">
        <v>105</v>
      </c>
      <c r="E333" s="7" t="s">
        <v>106</v>
      </c>
      <c r="F333" s="24" t="str">
        <f t="shared" si="1"/>
        <v>DD Geochemie</v>
      </c>
    </row>
    <row r="334" spans="4:6" x14ac:dyDescent="0.35">
      <c r="D334" s="6" t="s">
        <v>107</v>
      </c>
      <c r="E334" s="7" t="s">
        <v>108</v>
      </c>
      <c r="F334" s="24" t="str">
        <f t="shared" si="1"/>
        <v>DE Zemský magnetismus, geodesie, geografie</v>
      </c>
    </row>
    <row r="335" spans="4:6" x14ac:dyDescent="0.35">
      <c r="D335" s="6" t="s">
        <v>109</v>
      </c>
      <c r="E335" s="7" t="s">
        <v>110</v>
      </c>
      <c r="F335" s="24" t="str">
        <f t="shared" si="1"/>
        <v>DF Pedologie</v>
      </c>
    </row>
    <row r="336" spans="4:6" x14ac:dyDescent="0.35">
      <c r="D336" s="6" t="s">
        <v>111</v>
      </c>
      <c r="E336" s="7" t="s">
        <v>112</v>
      </c>
      <c r="F336" s="24" t="str">
        <f t="shared" si="1"/>
        <v>DG Vědy o atmosféře, meteorologie</v>
      </c>
    </row>
    <row r="337" spans="4:6" x14ac:dyDescent="0.35">
      <c r="D337" s="6" t="s">
        <v>113</v>
      </c>
      <c r="E337" s="7" t="s">
        <v>114</v>
      </c>
      <c r="F337" s="24" t="str">
        <f t="shared" si="1"/>
        <v>DH Báňský průmysl včetně těžby a zpracování uhlí</v>
      </c>
    </row>
    <row r="338" spans="4:6" x14ac:dyDescent="0.35">
      <c r="D338" s="6" t="s">
        <v>115</v>
      </c>
      <c r="E338" s="7" t="s">
        <v>116</v>
      </c>
      <c r="F338" s="24" t="str">
        <f t="shared" si="1"/>
        <v>DI Znečištění a kontrola vzduchu</v>
      </c>
    </row>
    <row r="339" spans="4:6" x14ac:dyDescent="0.35">
      <c r="D339" s="6" t="s">
        <v>117</v>
      </c>
      <c r="E339" s="7" t="s">
        <v>118</v>
      </c>
      <c r="F339" s="24" t="str">
        <f t="shared" si="1"/>
        <v>DJ Znečištění a kontrola vody</v>
      </c>
    </row>
    <row r="340" spans="4:6" x14ac:dyDescent="0.35">
      <c r="D340" s="6" t="s">
        <v>119</v>
      </c>
      <c r="E340" s="7" t="s">
        <v>120</v>
      </c>
      <c r="F340" s="24" t="str">
        <f t="shared" si="1"/>
        <v>DK Kontaminace a dekontaminace půdy včetně pesticidů</v>
      </c>
    </row>
    <row r="341" spans="4:6" x14ac:dyDescent="0.35">
      <c r="D341" s="6" t="s">
        <v>121</v>
      </c>
      <c r="E341" s="7" t="s">
        <v>122</v>
      </c>
      <c r="F341" s="24" t="str">
        <f t="shared" si="1"/>
        <v>DL Jaderné odpady, radioaktivní znečištění a kontrola</v>
      </c>
    </row>
    <row r="342" spans="4:6" x14ac:dyDescent="0.35">
      <c r="D342" s="6" t="s">
        <v>123</v>
      </c>
      <c r="E342" s="7" t="s">
        <v>124</v>
      </c>
      <c r="F342" s="24" t="str">
        <f t="shared" si="1"/>
        <v>DM Tuhý odpad a jeho kontrola, recyklace</v>
      </c>
    </row>
    <row r="343" spans="4:6" x14ac:dyDescent="0.35">
      <c r="D343" s="6" t="s">
        <v>125</v>
      </c>
      <c r="E343" s="7" t="s">
        <v>126</v>
      </c>
      <c r="F343" s="24" t="str">
        <f t="shared" si="1"/>
        <v>DN Vliv životního prostředí na zdraví</v>
      </c>
    </row>
    <row r="344" spans="4:6" x14ac:dyDescent="0.35">
      <c r="D344" s="6" t="s">
        <v>127</v>
      </c>
      <c r="E344" s="7" t="s">
        <v>128</v>
      </c>
      <c r="F344" s="24" t="str">
        <f t="shared" si="1"/>
        <v>DO Ochrana krajinných území</v>
      </c>
    </row>
    <row r="345" spans="4:6" x14ac:dyDescent="0.35">
      <c r="D345" s="6" t="s">
        <v>129</v>
      </c>
      <c r="E345" s="7" t="s">
        <v>130</v>
      </c>
      <c r="F345" s="24" t="str">
        <f t="shared" si="1"/>
        <v>EA Morfologické obory a cytologie</v>
      </c>
    </row>
    <row r="346" spans="4:6" x14ac:dyDescent="0.35">
      <c r="D346" s="6" t="s">
        <v>131</v>
      </c>
      <c r="E346" s="7" t="s">
        <v>132</v>
      </c>
      <c r="F346" s="24" t="str">
        <f t="shared" si="1"/>
        <v>EB Genetika a molekulární biologie</v>
      </c>
    </row>
    <row r="347" spans="4:6" x14ac:dyDescent="0.35">
      <c r="D347" s="6" t="s">
        <v>133</v>
      </c>
      <c r="E347" s="7" t="s">
        <v>134</v>
      </c>
      <c r="F347" s="24" t="str">
        <f t="shared" si="1"/>
        <v>EC Imunologie</v>
      </c>
    </row>
    <row r="348" spans="4:6" x14ac:dyDescent="0.35">
      <c r="D348" s="6" t="s">
        <v>135</v>
      </c>
      <c r="E348" s="7" t="s">
        <v>136</v>
      </c>
      <c r="F348" s="24" t="str">
        <f t="shared" si="1"/>
        <v>ED Fyziologie</v>
      </c>
    </row>
    <row r="349" spans="4:6" x14ac:dyDescent="0.35">
      <c r="D349" s="6" t="s">
        <v>137</v>
      </c>
      <c r="E349" s="7" t="s">
        <v>138</v>
      </c>
      <c r="F349" s="24" t="str">
        <f t="shared" si="1"/>
        <v>EE Mikrobiologie, virologie</v>
      </c>
    </row>
    <row r="350" spans="4:6" x14ac:dyDescent="0.35">
      <c r="D350" s="6" t="s">
        <v>139</v>
      </c>
      <c r="E350" s="7" t="s">
        <v>140</v>
      </c>
      <c r="F350" s="24" t="str">
        <f t="shared" si="1"/>
        <v>EF Botanika</v>
      </c>
    </row>
    <row r="351" spans="4:6" x14ac:dyDescent="0.35">
      <c r="D351" s="6" t="s">
        <v>141</v>
      </c>
      <c r="E351" s="7" t="s">
        <v>142</v>
      </c>
      <c r="F351" s="24" t="str">
        <f t="shared" si="1"/>
        <v>EG Zoologie</v>
      </c>
    </row>
    <row r="352" spans="4:6" x14ac:dyDescent="0.35">
      <c r="D352" s="6" t="s">
        <v>143</v>
      </c>
      <c r="E352" s="7" t="s">
        <v>144</v>
      </c>
      <c r="F352" s="24" t="str">
        <f t="shared" si="1"/>
        <v>EH Ekologie – společenstva</v>
      </c>
    </row>
    <row r="353" spans="4:6" x14ac:dyDescent="0.35">
      <c r="D353" s="6" t="s">
        <v>145</v>
      </c>
      <c r="E353" s="7" t="s">
        <v>146</v>
      </c>
      <c r="F353" s="24" t="str">
        <f t="shared" si="1"/>
        <v>EI Biotechnologie a bionika</v>
      </c>
    </row>
    <row r="354" spans="4:6" x14ac:dyDescent="0.35">
      <c r="D354" s="6" t="s">
        <v>147</v>
      </c>
      <c r="E354" s="7" t="s">
        <v>148</v>
      </c>
      <c r="F354" s="24" t="str">
        <f t="shared" ref="F354:F385" si="2">D354&amp;" "&amp;E354</f>
        <v>FA Kardiovaskulární nemoci včetně kardiochirurgie</v>
      </c>
    </row>
    <row r="355" spans="4:6" x14ac:dyDescent="0.35">
      <c r="D355" s="6" t="s">
        <v>149</v>
      </c>
      <c r="E355" s="7" t="s">
        <v>150</v>
      </c>
      <c r="F355" s="24" t="str">
        <f t="shared" si="2"/>
        <v>FB Endokrinologie, diabetologie, metabolismus, výživa</v>
      </c>
    </row>
    <row r="356" spans="4:6" x14ac:dyDescent="0.35">
      <c r="D356" s="6" t="s">
        <v>151</v>
      </c>
      <c r="E356" s="7" t="s">
        <v>152</v>
      </c>
      <c r="F356" s="24" t="str">
        <f t="shared" si="2"/>
        <v>FC Pneumologie</v>
      </c>
    </row>
    <row r="357" spans="4:6" x14ac:dyDescent="0.35">
      <c r="D357" s="6" t="s">
        <v>153</v>
      </c>
      <c r="E357" s="7" t="s">
        <v>154</v>
      </c>
      <c r="F357" s="24" t="str">
        <f t="shared" si="2"/>
        <v>FD Onkologie a hematologie</v>
      </c>
    </row>
    <row r="358" spans="4:6" x14ac:dyDescent="0.35">
      <c r="D358" s="6" t="s">
        <v>155</v>
      </c>
      <c r="E358" s="7" t="s">
        <v>156</v>
      </c>
      <c r="F358" s="24" t="str">
        <f t="shared" si="2"/>
        <v>FE Ostatní obory vnitřního lékařství</v>
      </c>
    </row>
    <row r="359" spans="4:6" x14ac:dyDescent="0.35">
      <c r="D359" s="6" t="s">
        <v>157</v>
      </c>
      <c r="E359" s="7" t="s">
        <v>158</v>
      </c>
      <c r="F359" s="24" t="str">
        <f t="shared" si="2"/>
        <v>FF ORL, oftalmologie, stomatologie</v>
      </c>
    </row>
    <row r="360" spans="4:6" x14ac:dyDescent="0.35">
      <c r="D360" s="6" t="s">
        <v>159</v>
      </c>
      <c r="E360" s="7" t="s">
        <v>160</v>
      </c>
      <c r="F360" s="24" t="str">
        <f t="shared" si="2"/>
        <v>FG Pediatrie</v>
      </c>
    </row>
    <row r="361" spans="4:6" x14ac:dyDescent="0.35">
      <c r="D361" s="6" t="s">
        <v>161</v>
      </c>
      <c r="E361" s="7" t="s">
        <v>162</v>
      </c>
      <c r="F361" s="24" t="str">
        <f t="shared" si="2"/>
        <v>FH Neurologie, neurochirurgie, neurovědy</v>
      </c>
    </row>
    <row r="362" spans="4:6" x14ac:dyDescent="0.35">
      <c r="D362" s="6" t="s">
        <v>163</v>
      </c>
      <c r="E362" s="7" t="s">
        <v>164</v>
      </c>
      <c r="F362" s="24" t="str">
        <f t="shared" si="2"/>
        <v>FI Traumatologie a ortopedie</v>
      </c>
    </row>
    <row r="363" spans="4:6" x14ac:dyDescent="0.35">
      <c r="D363" s="6" t="s">
        <v>165</v>
      </c>
      <c r="E363" s="7" t="s">
        <v>166</v>
      </c>
      <c r="F363" s="24" t="str">
        <f t="shared" si="2"/>
        <v>FJ Chirurgie včetně transplantologie</v>
      </c>
    </row>
    <row r="364" spans="4:6" x14ac:dyDescent="0.35">
      <c r="D364" s="6" t="s">
        <v>167</v>
      </c>
      <c r="E364" s="7" t="s">
        <v>168</v>
      </c>
      <c r="F364" s="24" t="str">
        <f t="shared" si="2"/>
        <v>FK Gynekologie a porodnictví</v>
      </c>
    </row>
    <row r="365" spans="4:6" x14ac:dyDescent="0.35">
      <c r="D365" s="6" t="s">
        <v>169</v>
      </c>
      <c r="E365" s="7" t="s">
        <v>170</v>
      </c>
      <c r="F365" s="24" t="str">
        <f t="shared" si="2"/>
        <v>FL Psychiatrie, sexuologie</v>
      </c>
    </row>
    <row r="366" spans="4:6" x14ac:dyDescent="0.35">
      <c r="D366" s="6" t="s">
        <v>171</v>
      </c>
      <c r="E366" s="7" t="s">
        <v>172</v>
      </c>
      <c r="F366" s="24" t="str">
        <f t="shared" si="2"/>
        <v>FM Hygiena</v>
      </c>
    </row>
    <row r="367" spans="4:6" x14ac:dyDescent="0.35">
      <c r="D367" s="6" t="s">
        <v>173</v>
      </c>
      <c r="E367" s="7" t="s">
        <v>174</v>
      </c>
      <c r="F367" s="24" t="str">
        <f t="shared" si="2"/>
        <v>FN Epidemiologie, infekční nemoci a klinická imunologie</v>
      </c>
    </row>
    <row r="368" spans="4:6" x14ac:dyDescent="0.35">
      <c r="D368" s="6" t="s">
        <v>175</v>
      </c>
      <c r="E368" s="7" t="s">
        <v>176</v>
      </c>
      <c r="F368" s="24" t="str">
        <f t="shared" si="2"/>
        <v>FO Dermatovenerologie</v>
      </c>
    </row>
    <row r="369" spans="4:6" x14ac:dyDescent="0.35">
      <c r="D369" s="6" t="s">
        <v>177</v>
      </c>
      <c r="E369" s="7" t="s">
        <v>178</v>
      </c>
      <c r="F369" s="24" t="str">
        <f t="shared" si="2"/>
        <v>FP Ostatní lékařské obory</v>
      </c>
    </row>
    <row r="370" spans="4:6" x14ac:dyDescent="0.35">
      <c r="D370" s="6" t="s">
        <v>179</v>
      </c>
      <c r="E370" s="7" t="s">
        <v>180</v>
      </c>
      <c r="F370" s="24" t="str">
        <f t="shared" si="2"/>
        <v>FQ Veřejné zdravotnictví, sociální lékařství</v>
      </c>
    </row>
    <row r="371" spans="4:6" x14ac:dyDescent="0.35">
      <c r="D371" s="6" t="s">
        <v>181</v>
      </c>
      <c r="E371" s="7" t="s">
        <v>182</v>
      </c>
      <c r="F371" s="24" t="str">
        <f t="shared" si="2"/>
        <v>FR Farmakologie a lékárnická chemie</v>
      </c>
    </row>
    <row r="372" spans="4:6" x14ac:dyDescent="0.35">
      <c r="D372" s="6" t="s">
        <v>183</v>
      </c>
      <c r="E372" s="7" t="s">
        <v>184</v>
      </c>
      <c r="F372" s="24" t="str">
        <f t="shared" si="2"/>
        <v>FS Lékařská zařízení, přístroje a vybavení</v>
      </c>
    </row>
    <row r="373" spans="4:6" x14ac:dyDescent="0.35">
      <c r="D373" s="6" t="s">
        <v>185</v>
      </c>
      <c r="E373" s="7" t="s">
        <v>186</v>
      </c>
      <c r="F373" s="24" t="str">
        <f t="shared" si="2"/>
        <v>GA Zemědělská ekonomie</v>
      </c>
    </row>
    <row r="374" spans="4:6" x14ac:dyDescent="0.35">
      <c r="D374" s="6" t="s">
        <v>187</v>
      </c>
      <c r="E374" s="7" t="s">
        <v>188</v>
      </c>
      <c r="F374" s="24" t="str">
        <f t="shared" si="2"/>
        <v>GB Zemědělské stroje a stavby</v>
      </c>
    </row>
    <row r="375" spans="4:6" x14ac:dyDescent="0.35">
      <c r="D375" s="6" t="s">
        <v>189</v>
      </c>
      <c r="E375" s="7" t="s">
        <v>190</v>
      </c>
      <c r="F375" s="24" t="str">
        <f t="shared" si="2"/>
        <v>GC Pěstování rostlin, osevní postupy</v>
      </c>
    </row>
    <row r="376" spans="4:6" x14ac:dyDescent="0.35">
      <c r="D376" s="6" t="s">
        <v>191</v>
      </c>
      <c r="E376" s="7" t="s">
        <v>192</v>
      </c>
      <c r="F376" s="24" t="str">
        <f t="shared" si="2"/>
        <v>GD Hnojení, závlahy, zpracování půdy</v>
      </c>
    </row>
    <row r="377" spans="4:6" x14ac:dyDescent="0.35">
      <c r="D377" s="6" t="s">
        <v>193</v>
      </c>
      <c r="E377" s="7" t="s">
        <v>194</v>
      </c>
      <c r="F377" s="24" t="str">
        <f t="shared" si="2"/>
        <v>GE Šlechtění rostlin</v>
      </c>
    </row>
    <row r="378" spans="4:6" x14ac:dyDescent="0.35">
      <c r="D378" s="6" t="s">
        <v>195</v>
      </c>
      <c r="E378" s="7" t="s">
        <v>196</v>
      </c>
      <c r="F378" s="24" t="str">
        <f t="shared" si="2"/>
        <v>GF Choroby, škůdci, plevely a ochrana rostlin</v>
      </c>
    </row>
    <row r="379" spans="4:6" x14ac:dyDescent="0.35">
      <c r="D379" s="6" t="s">
        <v>197</v>
      </c>
      <c r="E379" s="7" t="s">
        <v>198</v>
      </c>
      <c r="F379" s="24" t="str">
        <f t="shared" si="2"/>
        <v>GG Chov hospodářských zvířat</v>
      </c>
    </row>
    <row r="380" spans="4:6" x14ac:dyDescent="0.35">
      <c r="D380" s="6" t="s">
        <v>199</v>
      </c>
      <c r="E380" s="7" t="s">
        <v>200</v>
      </c>
      <c r="F380" s="24" t="str">
        <f t="shared" si="2"/>
        <v>GH Výživa hospodářských zvířat</v>
      </c>
    </row>
    <row r="381" spans="4:6" x14ac:dyDescent="0.35">
      <c r="D381" s="6" t="s">
        <v>201</v>
      </c>
      <c r="E381" s="7" t="s">
        <v>202</v>
      </c>
      <c r="F381" s="24" t="str">
        <f t="shared" si="2"/>
        <v>GI Šlechtění a plemenářství hospodářských zvířat</v>
      </c>
    </row>
    <row r="382" spans="4:6" x14ac:dyDescent="0.35">
      <c r="D382" s="6" t="s">
        <v>203</v>
      </c>
      <c r="E382" s="7" t="s">
        <v>204</v>
      </c>
      <c r="F382" s="24" t="str">
        <f t="shared" si="2"/>
        <v>GJ Choroby a škůdci zvířat, veterinární medicina</v>
      </c>
    </row>
    <row r="383" spans="4:6" x14ac:dyDescent="0.35">
      <c r="D383" s="6" t="s">
        <v>205</v>
      </c>
      <c r="E383" s="7" t="s">
        <v>206</v>
      </c>
      <c r="F383" s="24" t="str">
        <f t="shared" si="2"/>
        <v>GK Lesnictví</v>
      </c>
    </row>
    <row r="384" spans="4:6" x14ac:dyDescent="0.35">
      <c r="D384" s="6" t="s">
        <v>207</v>
      </c>
      <c r="E384" s="7" t="s">
        <v>208</v>
      </c>
      <c r="F384" s="24" t="str">
        <f t="shared" si="2"/>
        <v>GL Rybářství</v>
      </c>
    </row>
    <row r="385" spans="4:6" x14ac:dyDescent="0.35">
      <c r="D385" s="6" t="s">
        <v>209</v>
      </c>
      <c r="E385" s="7" t="s">
        <v>210</v>
      </c>
      <c r="F385" s="24" t="str">
        <f t="shared" si="2"/>
        <v>GM Potravinářství</v>
      </c>
    </row>
    <row r="386" spans="4:6" x14ac:dyDescent="0.35">
      <c r="D386" s="6" t="s">
        <v>211</v>
      </c>
      <c r="E386" s="7" t="s">
        <v>212</v>
      </c>
      <c r="F386" s="24" t="str">
        <f t="shared" ref="F386:F412" si="3">D386&amp;" "&amp;E386</f>
        <v>CH Jaderná a kvantová chemie, fotochemie</v>
      </c>
    </row>
    <row r="387" spans="4:6" x14ac:dyDescent="0.35">
      <c r="D387" s="6" t="s">
        <v>213</v>
      </c>
      <c r="E387" s="7" t="s">
        <v>214</v>
      </c>
      <c r="F387" s="24" t="str">
        <f t="shared" si="3"/>
        <v>IN Informatika</v>
      </c>
    </row>
    <row r="388" spans="4:6" x14ac:dyDescent="0.35">
      <c r="D388" s="6" t="s">
        <v>215</v>
      </c>
      <c r="E388" s="7" t="s">
        <v>216</v>
      </c>
      <c r="F388" s="24" t="str">
        <f t="shared" si="3"/>
        <v>JA Elektronika a optoelektronika, elektrotechnika</v>
      </c>
    </row>
    <row r="389" spans="4:6" x14ac:dyDescent="0.35">
      <c r="D389" s="6" t="s">
        <v>217</v>
      </c>
      <c r="E389" s="7" t="s">
        <v>218</v>
      </c>
      <c r="F389" s="24" t="str">
        <f t="shared" si="3"/>
        <v>JB Senzory, čidla, měření a regulace</v>
      </c>
    </row>
    <row r="390" spans="4:6" x14ac:dyDescent="0.35">
      <c r="D390" s="6" t="s">
        <v>219</v>
      </c>
      <c r="E390" s="7" t="s">
        <v>220</v>
      </c>
      <c r="F390" s="24" t="str">
        <f t="shared" si="3"/>
        <v>JC Počítačový hardware a software</v>
      </c>
    </row>
    <row r="391" spans="4:6" x14ac:dyDescent="0.35">
      <c r="D391" s="6" t="s">
        <v>221</v>
      </c>
      <c r="E391" s="7" t="s">
        <v>222</v>
      </c>
      <c r="F391" s="24" t="str">
        <f t="shared" si="3"/>
        <v>JD Využití počítačů, robotika a její aplikace</v>
      </c>
    </row>
    <row r="392" spans="4:6" x14ac:dyDescent="0.35">
      <c r="D392" s="6" t="s">
        <v>223</v>
      </c>
      <c r="E392" s="7" t="s">
        <v>224</v>
      </c>
      <c r="F392" s="24" t="str">
        <f t="shared" si="3"/>
        <v>JE Nejaderná energetika, spotřeba a užití energie</v>
      </c>
    </row>
    <row r="393" spans="4:6" x14ac:dyDescent="0.35">
      <c r="D393" s="6" t="s">
        <v>225</v>
      </c>
      <c r="E393" s="7" t="s">
        <v>226</v>
      </c>
      <c r="F393" s="24" t="str">
        <f t="shared" si="3"/>
        <v>JF Jaderná energetika</v>
      </c>
    </row>
    <row r="394" spans="4:6" x14ac:dyDescent="0.35">
      <c r="D394" s="6" t="s">
        <v>227</v>
      </c>
      <c r="E394" s="7" t="s">
        <v>228</v>
      </c>
      <c r="F394" s="24" t="str">
        <f t="shared" si="3"/>
        <v>JG Hutnictví, kovové materiály</v>
      </c>
    </row>
    <row r="395" spans="4:6" x14ac:dyDescent="0.35">
      <c r="D395" s="6" t="s">
        <v>229</v>
      </c>
      <c r="E395" s="7" t="s">
        <v>230</v>
      </c>
      <c r="F395" s="24" t="str">
        <f t="shared" si="3"/>
        <v>JH Keramika, žáruvzdorné materiály a skla</v>
      </c>
    </row>
    <row r="396" spans="4:6" x14ac:dyDescent="0.35">
      <c r="D396" s="6" t="s">
        <v>231</v>
      </c>
      <c r="E396" s="7" t="s">
        <v>232</v>
      </c>
      <c r="F396" s="24" t="str">
        <f t="shared" si="3"/>
        <v>JI Kompositní materiály</v>
      </c>
    </row>
    <row r="397" spans="4:6" x14ac:dyDescent="0.35">
      <c r="D397" s="6" t="s">
        <v>233</v>
      </c>
      <c r="E397" s="7" t="s">
        <v>234</v>
      </c>
      <c r="F397" s="24" t="str">
        <f t="shared" si="3"/>
        <v>JJ Ostatní materiály</v>
      </c>
    </row>
    <row r="398" spans="4:6" x14ac:dyDescent="0.35">
      <c r="D398" s="6" t="s">
        <v>235</v>
      </c>
      <c r="E398" s="7" t="s">
        <v>236</v>
      </c>
      <c r="F398" s="24" t="str">
        <f t="shared" si="3"/>
        <v>JK Koroze a povrchové úpravy materiálu</v>
      </c>
    </row>
    <row r="399" spans="4:6" x14ac:dyDescent="0.35">
      <c r="D399" s="6" t="s">
        <v>237</v>
      </c>
      <c r="E399" s="7" t="s">
        <v>238</v>
      </c>
      <c r="F399" s="24" t="str">
        <f t="shared" si="3"/>
        <v>JL Únava materiálu a lomová mechanika</v>
      </c>
    </row>
    <row r="400" spans="4:6" x14ac:dyDescent="0.35">
      <c r="D400" s="6" t="s">
        <v>239</v>
      </c>
      <c r="E400" s="7" t="s">
        <v>240</v>
      </c>
      <c r="F400" s="24" t="str">
        <f t="shared" si="3"/>
        <v>JM Inženýrské stavitelství</v>
      </c>
    </row>
    <row r="401" spans="2:6" x14ac:dyDescent="0.35">
      <c r="D401" s="6" t="s">
        <v>241</v>
      </c>
      <c r="E401" s="7" t="s">
        <v>242</v>
      </c>
      <c r="F401" s="24" t="str">
        <f t="shared" si="3"/>
        <v>JN Stavebnictví</v>
      </c>
    </row>
    <row r="402" spans="2:6" x14ac:dyDescent="0.35">
      <c r="D402" s="6" t="s">
        <v>243</v>
      </c>
      <c r="E402" s="7" t="s">
        <v>244</v>
      </c>
      <c r="F402" s="24" t="str">
        <f t="shared" si="3"/>
        <v>JO Pozemní dopravní systémy a zařízení</v>
      </c>
    </row>
    <row r="403" spans="2:6" x14ac:dyDescent="0.35">
      <c r="D403" s="6" t="s">
        <v>245</v>
      </c>
      <c r="E403" s="7" t="s">
        <v>246</v>
      </c>
      <c r="F403" s="24" t="str">
        <f t="shared" si="3"/>
        <v>JP Průmyslové procesy a zpracování</v>
      </c>
    </row>
    <row r="404" spans="2:6" x14ac:dyDescent="0.35">
      <c r="D404" s="6" t="s">
        <v>247</v>
      </c>
      <c r="E404" s="7" t="s">
        <v>248</v>
      </c>
      <c r="F404" s="24" t="str">
        <f t="shared" si="3"/>
        <v>JQ Strojní zařízení a nástroje</v>
      </c>
    </row>
    <row r="405" spans="2:6" x14ac:dyDescent="0.35">
      <c r="D405" s="6" t="s">
        <v>249</v>
      </c>
      <c r="E405" s="7" t="s">
        <v>250</v>
      </c>
      <c r="F405" s="24" t="str">
        <f t="shared" si="3"/>
        <v>JR Ostatní strojírenství</v>
      </c>
    </row>
    <row r="406" spans="2:6" x14ac:dyDescent="0.35">
      <c r="D406" s="6" t="s">
        <v>251</v>
      </c>
      <c r="E406" s="7" t="s">
        <v>252</v>
      </c>
      <c r="F406" s="24" t="str">
        <f t="shared" si="3"/>
        <v>JS Řízení spolehlivosti a kvality, zkušebnictví</v>
      </c>
    </row>
    <row r="407" spans="2:6" x14ac:dyDescent="0.35">
      <c r="D407" s="6" t="s">
        <v>253</v>
      </c>
      <c r="E407" s="7" t="s">
        <v>254</v>
      </c>
      <c r="F407" s="24" t="str">
        <f t="shared" si="3"/>
        <v>JT Pohon, motory a paliva</v>
      </c>
    </row>
    <row r="408" spans="2:6" x14ac:dyDescent="0.35">
      <c r="D408" s="6" t="s">
        <v>255</v>
      </c>
      <c r="E408" s="7" t="s">
        <v>256</v>
      </c>
      <c r="F408" s="24" t="str">
        <f t="shared" si="3"/>
        <v>JU Aeronautika, aerodynamika, letadla</v>
      </c>
    </row>
    <row r="409" spans="2:6" x14ac:dyDescent="0.35">
      <c r="D409" s="6" t="s">
        <v>257</v>
      </c>
      <c r="E409" s="7" t="s">
        <v>258</v>
      </c>
      <c r="F409" s="24" t="str">
        <f t="shared" si="3"/>
        <v>JV Kosmické technologie</v>
      </c>
    </row>
    <row r="410" spans="2:6" x14ac:dyDescent="0.35">
      <c r="D410" s="6" t="s">
        <v>259</v>
      </c>
      <c r="E410" s="7" t="s">
        <v>260</v>
      </c>
      <c r="F410" s="24" t="str">
        <f t="shared" si="3"/>
        <v>JW Navigace, spojení, detekce a protiopatření</v>
      </c>
    </row>
    <row r="411" spans="2:6" x14ac:dyDescent="0.35">
      <c r="D411" s="6" t="s">
        <v>261</v>
      </c>
      <c r="E411" s="7" t="s">
        <v>262</v>
      </c>
      <c r="F411" s="24" t="str">
        <f t="shared" si="3"/>
        <v>JY Střelné zbraně, munice, výbušniny, bojová vozidla</v>
      </c>
    </row>
    <row r="412" spans="2:6" x14ac:dyDescent="0.35">
      <c r="D412" s="6" t="s">
        <v>263</v>
      </c>
      <c r="E412" s="7" t="s">
        <v>264</v>
      </c>
      <c r="F412" s="24" t="str">
        <f t="shared" si="3"/>
        <v>KA Vojenství</v>
      </c>
    </row>
    <row r="414" spans="2:6" ht="29" x14ac:dyDescent="0.35">
      <c r="B414" s="4" t="s">
        <v>14</v>
      </c>
      <c r="C414" s="18" t="s">
        <v>484</v>
      </c>
      <c r="D414" s="35" t="s">
        <v>764</v>
      </c>
      <c r="E414" s="8" t="s">
        <v>265</v>
      </c>
    </row>
    <row r="415" spans="2:6" x14ac:dyDescent="0.35">
      <c r="E415" s="8" t="s">
        <v>266</v>
      </c>
    </row>
    <row r="416" spans="2:6" x14ac:dyDescent="0.35">
      <c r="E416" s="8" t="s">
        <v>267</v>
      </c>
    </row>
    <row r="417" spans="5:5" x14ac:dyDescent="0.35">
      <c r="E417" s="8" t="s">
        <v>268</v>
      </c>
    </row>
    <row r="418" spans="5:5" ht="26" x14ac:dyDescent="0.35">
      <c r="E418" s="8" t="s">
        <v>269</v>
      </c>
    </row>
    <row r="419" spans="5:5" x14ac:dyDescent="0.35">
      <c r="E419" s="8" t="s">
        <v>270</v>
      </c>
    </row>
    <row r="420" spans="5:5" x14ac:dyDescent="0.35">
      <c r="E420" s="8" t="s">
        <v>271</v>
      </c>
    </row>
    <row r="421" spans="5:5" x14ac:dyDescent="0.35">
      <c r="E421" s="8" t="s">
        <v>272</v>
      </c>
    </row>
    <row r="422" spans="5:5" x14ac:dyDescent="0.35">
      <c r="E422" s="8" t="s">
        <v>273</v>
      </c>
    </row>
    <row r="423" spans="5:5" x14ac:dyDescent="0.35">
      <c r="E423" s="8" t="s">
        <v>274</v>
      </c>
    </row>
    <row r="424" spans="5:5" x14ac:dyDescent="0.35">
      <c r="E424" s="8" t="s">
        <v>275</v>
      </c>
    </row>
    <row r="425" spans="5:5" x14ac:dyDescent="0.35">
      <c r="E425" s="8" t="s">
        <v>276</v>
      </c>
    </row>
    <row r="426" spans="5:5" x14ac:dyDescent="0.35">
      <c r="E426" s="8" t="s">
        <v>277</v>
      </c>
    </row>
    <row r="427" spans="5:5" x14ac:dyDescent="0.35">
      <c r="E427" s="8" t="s">
        <v>278</v>
      </c>
    </row>
    <row r="428" spans="5:5" x14ac:dyDescent="0.35">
      <c r="E428" s="8" t="s">
        <v>279</v>
      </c>
    </row>
    <row r="429" spans="5:5" x14ac:dyDescent="0.35">
      <c r="E429" s="8" t="s">
        <v>280</v>
      </c>
    </row>
    <row r="430" spans="5:5" x14ac:dyDescent="0.35">
      <c r="E430" s="8" t="s">
        <v>281</v>
      </c>
    </row>
    <row r="431" spans="5:5" x14ac:dyDescent="0.35">
      <c r="E431" s="8" t="s">
        <v>282</v>
      </c>
    </row>
    <row r="432" spans="5:5" x14ac:dyDescent="0.35">
      <c r="E432" s="8" t="s">
        <v>283</v>
      </c>
    </row>
    <row r="433" spans="5:5" x14ac:dyDescent="0.35">
      <c r="E433" s="8" t="s">
        <v>284</v>
      </c>
    </row>
    <row r="434" spans="5:5" x14ac:dyDescent="0.35">
      <c r="E434" s="8" t="s">
        <v>285</v>
      </c>
    </row>
    <row r="435" spans="5:5" x14ac:dyDescent="0.35">
      <c r="E435" s="8" t="s">
        <v>286</v>
      </c>
    </row>
    <row r="436" spans="5:5" x14ac:dyDescent="0.35">
      <c r="E436" s="8" t="s">
        <v>287</v>
      </c>
    </row>
    <row r="437" spans="5:5" x14ac:dyDescent="0.35">
      <c r="E437" s="8" t="s">
        <v>288</v>
      </c>
    </row>
    <row r="438" spans="5:5" x14ac:dyDescent="0.35">
      <c r="E438" s="8" t="s">
        <v>289</v>
      </c>
    </row>
    <row r="439" spans="5:5" x14ac:dyDescent="0.35">
      <c r="E439" s="8" t="s">
        <v>290</v>
      </c>
    </row>
    <row r="440" spans="5:5" x14ac:dyDescent="0.35">
      <c r="E440" s="8" t="s">
        <v>291</v>
      </c>
    </row>
    <row r="441" spans="5:5" x14ac:dyDescent="0.35">
      <c r="E441" s="8" t="s">
        <v>292</v>
      </c>
    </row>
    <row r="442" spans="5:5" x14ac:dyDescent="0.35">
      <c r="E442" s="8" t="s">
        <v>293</v>
      </c>
    </row>
    <row r="443" spans="5:5" x14ac:dyDescent="0.35">
      <c r="E443" s="8" t="s">
        <v>294</v>
      </c>
    </row>
    <row r="444" spans="5:5" x14ac:dyDescent="0.35">
      <c r="E444" s="8" t="s">
        <v>295</v>
      </c>
    </row>
    <row r="445" spans="5:5" x14ac:dyDescent="0.35">
      <c r="E445" s="8" t="s">
        <v>296</v>
      </c>
    </row>
    <row r="446" spans="5:5" x14ac:dyDescent="0.35">
      <c r="E446" s="8" t="s">
        <v>297</v>
      </c>
    </row>
    <row r="447" spans="5:5" x14ac:dyDescent="0.35">
      <c r="E447" s="8" t="s">
        <v>298</v>
      </c>
    </row>
    <row r="448" spans="5:5" x14ac:dyDescent="0.35">
      <c r="E448" s="8" t="s">
        <v>299</v>
      </c>
    </row>
    <row r="449" spans="5:5" x14ac:dyDescent="0.35">
      <c r="E449" s="8" t="s">
        <v>300</v>
      </c>
    </row>
    <row r="450" spans="5:5" x14ac:dyDescent="0.35">
      <c r="E450" s="8" t="s">
        <v>301</v>
      </c>
    </row>
    <row r="451" spans="5:5" x14ac:dyDescent="0.35">
      <c r="E451" s="8" t="s">
        <v>302</v>
      </c>
    </row>
    <row r="452" spans="5:5" x14ac:dyDescent="0.35">
      <c r="E452" s="8" t="s">
        <v>303</v>
      </c>
    </row>
    <row r="453" spans="5:5" x14ac:dyDescent="0.35">
      <c r="E453" s="8" t="s">
        <v>304</v>
      </c>
    </row>
    <row r="454" spans="5:5" x14ac:dyDescent="0.35">
      <c r="E454" s="8" t="s">
        <v>305</v>
      </c>
    </row>
    <row r="455" spans="5:5" x14ac:dyDescent="0.35">
      <c r="E455" s="8" t="s">
        <v>306</v>
      </c>
    </row>
    <row r="456" spans="5:5" x14ac:dyDescent="0.35">
      <c r="E456" s="8" t="s">
        <v>307</v>
      </c>
    </row>
    <row r="457" spans="5:5" x14ac:dyDescent="0.35">
      <c r="E457" s="8" t="s">
        <v>308</v>
      </c>
    </row>
    <row r="458" spans="5:5" x14ac:dyDescent="0.35">
      <c r="E458" s="8" t="s">
        <v>309</v>
      </c>
    </row>
    <row r="459" spans="5:5" x14ac:dyDescent="0.35">
      <c r="E459" s="8" t="s">
        <v>310</v>
      </c>
    </row>
    <row r="460" spans="5:5" x14ac:dyDescent="0.35">
      <c r="E460" s="8" t="s">
        <v>311</v>
      </c>
    </row>
    <row r="461" spans="5:5" x14ac:dyDescent="0.35">
      <c r="E461" s="8" t="s">
        <v>312</v>
      </c>
    </row>
    <row r="462" spans="5:5" x14ac:dyDescent="0.35">
      <c r="E462" s="8" t="s">
        <v>313</v>
      </c>
    </row>
    <row r="463" spans="5:5" x14ac:dyDescent="0.35">
      <c r="E463" s="8" t="s">
        <v>314</v>
      </c>
    </row>
    <row r="464" spans="5:5" x14ac:dyDescent="0.35">
      <c r="E464" s="8" t="s">
        <v>315</v>
      </c>
    </row>
    <row r="465" spans="5:5" x14ac:dyDescent="0.35">
      <c r="E465" s="8" t="s">
        <v>316</v>
      </c>
    </row>
    <row r="466" spans="5:5" x14ac:dyDescent="0.35">
      <c r="E466" s="8" t="s">
        <v>317</v>
      </c>
    </row>
    <row r="467" spans="5:5" x14ac:dyDescent="0.35">
      <c r="E467" s="8" t="s">
        <v>318</v>
      </c>
    </row>
    <row r="468" spans="5:5" x14ac:dyDescent="0.35">
      <c r="E468" s="8" t="s">
        <v>319</v>
      </c>
    </row>
    <row r="469" spans="5:5" x14ac:dyDescent="0.35">
      <c r="E469" s="8" t="s">
        <v>320</v>
      </c>
    </row>
    <row r="470" spans="5:5" x14ac:dyDescent="0.35">
      <c r="E470" s="8" t="s">
        <v>321</v>
      </c>
    </row>
    <row r="471" spans="5:5" x14ac:dyDescent="0.35">
      <c r="E471" s="8" t="s">
        <v>322</v>
      </c>
    </row>
    <row r="472" spans="5:5" x14ac:dyDescent="0.35">
      <c r="E472" s="8" t="s">
        <v>323</v>
      </c>
    </row>
    <row r="473" spans="5:5" x14ac:dyDescent="0.35">
      <c r="E473" s="8" t="s">
        <v>324</v>
      </c>
    </row>
    <row r="474" spans="5:5" x14ac:dyDescent="0.35">
      <c r="E474" s="8" t="s">
        <v>325</v>
      </c>
    </row>
    <row r="475" spans="5:5" x14ac:dyDescent="0.35">
      <c r="E475" s="8" t="s">
        <v>326</v>
      </c>
    </row>
    <row r="476" spans="5:5" x14ac:dyDescent="0.35">
      <c r="E476" s="8" t="s">
        <v>327</v>
      </c>
    </row>
    <row r="477" spans="5:5" x14ac:dyDescent="0.35">
      <c r="E477" s="8" t="s">
        <v>328</v>
      </c>
    </row>
    <row r="478" spans="5:5" x14ac:dyDescent="0.35">
      <c r="E478" s="8" t="s">
        <v>329</v>
      </c>
    </row>
    <row r="479" spans="5:5" x14ac:dyDescent="0.35">
      <c r="E479" s="8" t="s">
        <v>330</v>
      </c>
    </row>
    <row r="480" spans="5:5" x14ac:dyDescent="0.35">
      <c r="E480" s="8" t="s">
        <v>331</v>
      </c>
    </row>
    <row r="481" spans="5:5" x14ac:dyDescent="0.35">
      <c r="E481" s="8" t="s">
        <v>332</v>
      </c>
    </row>
    <row r="482" spans="5:5" x14ac:dyDescent="0.35">
      <c r="E482" s="8" t="s">
        <v>333</v>
      </c>
    </row>
    <row r="483" spans="5:5" x14ac:dyDescent="0.35">
      <c r="E483" s="8" t="s">
        <v>334</v>
      </c>
    </row>
    <row r="484" spans="5:5" x14ac:dyDescent="0.35">
      <c r="E484" s="8" t="s">
        <v>335</v>
      </c>
    </row>
    <row r="485" spans="5:5" x14ac:dyDescent="0.35">
      <c r="E485" s="8" t="s">
        <v>336</v>
      </c>
    </row>
    <row r="486" spans="5:5" x14ac:dyDescent="0.35">
      <c r="E486" s="8" t="s">
        <v>337</v>
      </c>
    </row>
    <row r="487" spans="5:5" x14ac:dyDescent="0.35">
      <c r="E487" s="8" t="s">
        <v>338</v>
      </c>
    </row>
    <row r="488" spans="5:5" x14ac:dyDescent="0.35">
      <c r="E488" s="8" t="s">
        <v>339</v>
      </c>
    </row>
    <row r="489" spans="5:5" ht="26" x14ac:dyDescent="0.35">
      <c r="E489" s="8" t="s">
        <v>340</v>
      </c>
    </row>
    <row r="490" spans="5:5" x14ac:dyDescent="0.35">
      <c r="E490" s="8" t="s">
        <v>341</v>
      </c>
    </row>
    <row r="491" spans="5:5" x14ac:dyDescent="0.35">
      <c r="E491" s="8" t="s">
        <v>342</v>
      </c>
    </row>
    <row r="492" spans="5:5" x14ac:dyDescent="0.35">
      <c r="E492" s="8" t="s">
        <v>343</v>
      </c>
    </row>
    <row r="493" spans="5:5" x14ac:dyDescent="0.35">
      <c r="E493" s="8" t="s">
        <v>344</v>
      </c>
    </row>
    <row r="494" spans="5:5" x14ac:dyDescent="0.35">
      <c r="E494" s="8" t="s">
        <v>345</v>
      </c>
    </row>
    <row r="495" spans="5:5" x14ac:dyDescent="0.35">
      <c r="E495" s="8" t="s">
        <v>346</v>
      </c>
    </row>
    <row r="496" spans="5:5" x14ac:dyDescent="0.35">
      <c r="E496" s="8" t="s">
        <v>347</v>
      </c>
    </row>
    <row r="497" spans="5:5" x14ac:dyDescent="0.35">
      <c r="E497" s="8" t="s">
        <v>348</v>
      </c>
    </row>
    <row r="498" spans="5:5" x14ac:dyDescent="0.35">
      <c r="E498" s="8" t="s">
        <v>349</v>
      </c>
    </row>
    <row r="499" spans="5:5" x14ac:dyDescent="0.35">
      <c r="E499" s="8" t="s">
        <v>350</v>
      </c>
    </row>
    <row r="500" spans="5:5" x14ac:dyDescent="0.35">
      <c r="E500" s="8" t="s">
        <v>351</v>
      </c>
    </row>
    <row r="501" spans="5:5" x14ac:dyDescent="0.35">
      <c r="E501" s="8" t="s">
        <v>352</v>
      </c>
    </row>
    <row r="502" spans="5:5" ht="26" x14ac:dyDescent="0.35">
      <c r="E502" s="8" t="s">
        <v>353</v>
      </c>
    </row>
    <row r="503" spans="5:5" x14ac:dyDescent="0.35">
      <c r="E503" s="8" t="s">
        <v>354</v>
      </c>
    </row>
    <row r="504" spans="5:5" x14ac:dyDescent="0.35">
      <c r="E504" s="8" t="s">
        <v>355</v>
      </c>
    </row>
    <row r="505" spans="5:5" x14ac:dyDescent="0.35">
      <c r="E505" s="8" t="s">
        <v>356</v>
      </c>
    </row>
    <row r="506" spans="5:5" x14ac:dyDescent="0.35">
      <c r="E506" s="8" t="s">
        <v>357</v>
      </c>
    </row>
    <row r="507" spans="5:5" x14ac:dyDescent="0.35">
      <c r="E507" s="8" t="s">
        <v>358</v>
      </c>
    </row>
    <row r="508" spans="5:5" x14ac:dyDescent="0.35">
      <c r="E508" s="8" t="s">
        <v>359</v>
      </c>
    </row>
    <row r="509" spans="5:5" x14ac:dyDescent="0.35">
      <c r="E509" s="8" t="s">
        <v>360</v>
      </c>
    </row>
    <row r="510" spans="5:5" x14ac:dyDescent="0.35">
      <c r="E510" s="8" t="s">
        <v>361</v>
      </c>
    </row>
    <row r="511" spans="5:5" x14ac:dyDescent="0.35">
      <c r="E511" s="8" t="s">
        <v>362</v>
      </c>
    </row>
    <row r="512" spans="5:5" x14ac:dyDescent="0.35">
      <c r="E512" s="8" t="s">
        <v>363</v>
      </c>
    </row>
    <row r="513" spans="5:5" x14ac:dyDescent="0.35">
      <c r="E513" s="8" t="s">
        <v>364</v>
      </c>
    </row>
    <row r="514" spans="5:5" x14ac:dyDescent="0.35">
      <c r="E514" s="8" t="s">
        <v>365</v>
      </c>
    </row>
    <row r="515" spans="5:5" x14ac:dyDescent="0.35">
      <c r="E515" s="8" t="s">
        <v>366</v>
      </c>
    </row>
    <row r="516" spans="5:5" x14ac:dyDescent="0.35">
      <c r="E516" s="8" t="s">
        <v>367</v>
      </c>
    </row>
    <row r="517" spans="5:5" x14ac:dyDescent="0.35">
      <c r="E517" s="8" t="s">
        <v>368</v>
      </c>
    </row>
    <row r="518" spans="5:5" x14ac:dyDescent="0.35">
      <c r="E518" s="8" t="s">
        <v>369</v>
      </c>
    </row>
    <row r="519" spans="5:5" x14ac:dyDescent="0.35">
      <c r="E519" s="8" t="s">
        <v>370</v>
      </c>
    </row>
    <row r="520" spans="5:5" x14ac:dyDescent="0.35">
      <c r="E520" s="8" t="s">
        <v>371</v>
      </c>
    </row>
    <row r="521" spans="5:5" x14ac:dyDescent="0.35">
      <c r="E521" s="8" t="s">
        <v>372</v>
      </c>
    </row>
    <row r="522" spans="5:5" x14ac:dyDescent="0.35">
      <c r="E522" s="8" t="s">
        <v>373</v>
      </c>
    </row>
    <row r="523" spans="5:5" x14ac:dyDescent="0.35">
      <c r="E523" s="8" t="s">
        <v>374</v>
      </c>
    </row>
    <row r="524" spans="5:5" x14ac:dyDescent="0.35">
      <c r="E524" s="8" t="s">
        <v>375</v>
      </c>
    </row>
    <row r="525" spans="5:5" x14ac:dyDescent="0.35">
      <c r="E525" s="8" t="s">
        <v>376</v>
      </c>
    </row>
    <row r="526" spans="5:5" x14ac:dyDescent="0.35">
      <c r="E526" s="8" t="s">
        <v>377</v>
      </c>
    </row>
    <row r="527" spans="5:5" x14ac:dyDescent="0.35">
      <c r="E527" s="8" t="s">
        <v>378</v>
      </c>
    </row>
    <row r="528" spans="5:5" x14ac:dyDescent="0.35">
      <c r="E528" s="8" t="s">
        <v>379</v>
      </c>
    </row>
    <row r="529" spans="5:5" x14ac:dyDescent="0.35">
      <c r="E529" s="8" t="s">
        <v>380</v>
      </c>
    </row>
    <row r="530" spans="5:5" x14ac:dyDescent="0.35">
      <c r="E530" s="8" t="s">
        <v>381</v>
      </c>
    </row>
    <row r="531" spans="5:5" x14ac:dyDescent="0.35">
      <c r="E531" s="8" t="s">
        <v>382</v>
      </c>
    </row>
    <row r="532" spans="5:5" x14ac:dyDescent="0.35">
      <c r="E532" s="8" t="s">
        <v>383</v>
      </c>
    </row>
    <row r="533" spans="5:5" x14ac:dyDescent="0.35">
      <c r="E533" s="8" t="s">
        <v>384</v>
      </c>
    </row>
    <row r="534" spans="5:5" x14ac:dyDescent="0.35">
      <c r="E534" s="8" t="s">
        <v>385</v>
      </c>
    </row>
    <row r="535" spans="5:5" x14ac:dyDescent="0.35">
      <c r="E535" s="8" t="s">
        <v>386</v>
      </c>
    </row>
    <row r="536" spans="5:5" x14ac:dyDescent="0.35">
      <c r="E536" s="8" t="s">
        <v>387</v>
      </c>
    </row>
    <row r="537" spans="5:5" x14ac:dyDescent="0.35">
      <c r="E537" s="8" t="s">
        <v>388</v>
      </c>
    </row>
    <row r="538" spans="5:5" x14ac:dyDescent="0.35">
      <c r="E538" s="8" t="s">
        <v>389</v>
      </c>
    </row>
    <row r="539" spans="5:5" x14ac:dyDescent="0.35">
      <c r="E539" s="8" t="s">
        <v>390</v>
      </c>
    </row>
    <row r="540" spans="5:5" x14ac:dyDescent="0.35">
      <c r="E540" s="8" t="s">
        <v>391</v>
      </c>
    </row>
    <row r="541" spans="5:5" x14ac:dyDescent="0.35">
      <c r="E541" s="8" t="s">
        <v>392</v>
      </c>
    </row>
    <row r="542" spans="5:5" x14ac:dyDescent="0.35">
      <c r="E542" s="8" t="s">
        <v>393</v>
      </c>
    </row>
    <row r="543" spans="5:5" x14ac:dyDescent="0.35">
      <c r="E543" s="8" t="s">
        <v>394</v>
      </c>
    </row>
    <row r="544" spans="5:5" x14ac:dyDescent="0.35">
      <c r="E544" s="8" t="s">
        <v>395</v>
      </c>
    </row>
    <row r="545" spans="5:5" x14ac:dyDescent="0.35">
      <c r="E545" s="8" t="s">
        <v>396</v>
      </c>
    </row>
    <row r="546" spans="5:5" x14ac:dyDescent="0.35">
      <c r="E546" s="8" t="s">
        <v>397</v>
      </c>
    </row>
    <row r="547" spans="5:5" x14ac:dyDescent="0.35">
      <c r="E547" s="8" t="s">
        <v>398</v>
      </c>
    </row>
    <row r="548" spans="5:5" x14ac:dyDescent="0.35">
      <c r="E548" s="8" t="s">
        <v>399</v>
      </c>
    </row>
    <row r="549" spans="5:5" x14ac:dyDescent="0.35">
      <c r="E549" s="8" t="s">
        <v>400</v>
      </c>
    </row>
    <row r="550" spans="5:5" x14ac:dyDescent="0.35">
      <c r="E550" s="8" t="s">
        <v>401</v>
      </c>
    </row>
    <row r="551" spans="5:5" x14ac:dyDescent="0.35">
      <c r="E551" s="8" t="s">
        <v>402</v>
      </c>
    </row>
    <row r="552" spans="5:5" x14ac:dyDescent="0.35">
      <c r="E552" s="8" t="s">
        <v>403</v>
      </c>
    </row>
    <row r="553" spans="5:5" x14ac:dyDescent="0.35">
      <c r="E553" s="8" t="s">
        <v>404</v>
      </c>
    </row>
    <row r="554" spans="5:5" x14ac:dyDescent="0.35">
      <c r="E554" s="8" t="s">
        <v>405</v>
      </c>
    </row>
    <row r="555" spans="5:5" x14ac:dyDescent="0.35">
      <c r="E555" s="8" t="s">
        <v>406</v>
      </c>
    </row>
    <row r="556" spans="5:5" x14ac:dyDescent="0.35">
      <c r="E556" s="8" t="s">
        <v>407</v>
      </c>
    </row>
    <row r="557" spans="5:5" ht="26" x14ac:dyDescent="0.35">
      <c r="E557" s="8" t="s">
        <v>408</v>
      </c>
    </row>
    <row r="558" spans="5:5" x14ac:dyDescent="0.35">
      <c r="E558" s="8" t="s">
        <v>409</v>
      </c>
    </row>
    <row r="559" spans="5:5" x14ac:dyDescent="0.35">
      <c r="E559" s="8" t="s">
        <v>410</v>
      </c>
    </row>
    <row r="560" spans="5:5" x14ac:dyDescent="0.35">
      <c r="E560" s="8" t="s">
        <v>411</v>
      </c>
    </row>
    <row r="561" spans="5:5" x14ac:dyDescent="0.35">
      <c r="E561" s="8" t="s">
        <v>412</v>
      </c>
    </row>
    <row r="562" spans="5:5" x14ac:dyDescent="0.35">
      <c r="E562" s="8" t="s">
        <v>413</v>
      </c>
    </row>
    <row r="563" spans="5:5" x14ac:dyDescent="0.35">
      <c r="E563" s="8" t="s">
        <v>414</v>
      </c>
    </row>
    <row r="564" spans="5:5" x14ac:dyDescent="0.35">
      <c r="E564" s="8" t="s">
        <v>415</v>
      </c>
    </row>
    <row r="565" spans="5:5" x14ac:dyDescent="0.35">
      <c r="E565" s="8" t="s">
        <v>416</v>
      </c>
    </row>
    <row r="566" spans="5:5" x14ac:dyDescent="0.35">
      <c r="E566" s="8" t="s">
        <v>417</v>
      </c>
    </row>
    <row r="567" spans="5:5" x14ac:dyDescent="0.35">
      <c r="E567" s="8" t="s">
        <v>418</v>
      </c>
    </row>
    <row r="568" spans="5:5" x14ac:dyDescent="0.35">
      <c r="E568" s="8" t="s">
        <v>419</v>
      </c>
    </row>
    <row r="569" spans="5:5" x14ac:dyDescent="0.35">
      <c r="E569" s="8" t="s">
        <v>420</v>
      </c>
    </row>
    <row r="570" spans="5:5" x14ac:dyDescent="0.35">
      <c r="E570" s="8" t="s">
        <v>421</v>
      </c>
    </row>
    <row r="571" spans="5:5" x14ac:dyDescent="0.35">
      <c r="E571" s="8" t="s">
        <v>422</v>
      </c>
    </row>
    <row r="572" spans="5:5" x14ac:dyDescent="0.35">
      <c r="E572" s="8" t="s">
        <v>423</v>
      </c>
    </row>
    <row r="573" spans="5:5" ht="26" x14ac:dyDescent="0.35">
      <c r="E573" s="8" t="s">
        <v>424</v>
      </c>
    </row>
    <row r="574" spans="5:5" x14ac:dyDescent="0.35">
      <c r="E574" s="8" t="s">
        <v>425</v>
      </c>
    </row>
    <row r="575" spans="5:5" x14ac:dyDescent="0.35">
      <c r="E575" s="8" t="s">
        <v>426</v>
      </c>
    </row>
    <row r="576" spans="5:5" x14ac:dyDescent="0.35">
      <c r="E576" s="8" t="s">
        <v>427</v>
      </c>
    </row>
    <row r="577" spans="5:5" x14ac:dyDescent="0.35">
      <c r="E577" s="8" t="s">
        <v>428</v>
      </c>
    </row>
    <row r="578" spans="5:5" x14ac:dyDescent="0.35">
      <c r="E578" s="8" t="s">
        <v>429</v>
      </c>
    </row>
    <row r="579" spans="5:5" x14ac:dyDescent="0.35">
      <c r="E579" s="8" t="s">
        <v>430</v>
      </c>
    </row>
    <row r="580" spans="5:5" x14ac:dyDescent="0.35">
      <c r="E580" s="8" t="s">
        <v>431</v>
      </c>
    </row>
    <row r="581" spans="5:5" x14ac:dyDescent="0.35">
      <c r="E581" s="8" t="s">
        <v>432</v>
      </c>
    </row>
    <row r="582" spans="5:5" x14ac:dyDescent="0.35">
      <c r="E582" s="8" t="s">
        <v>433</v>
      </c>
    </row>
    <row r="583" spans="5:5" x14ac:dyDescent="0.35">
      <c r="E583" s="8" t="s">
        <v>434</v>
      </c>
    </row>
    <row r="584" spans="5:5" x14ac:dyDescent="0.35">
      <c r="E584" s="8" t="s">
        <v>435</v>
      </c>
    </row>
    <row r="585" spans="5:5" x14ac:dyDescent="0.35">
      <c r="E585" s="8" t="s">
        <v>436</v>
      </c>
    </row>
    <row r="586" spans="5:5" x14ac:dyDescent="0.35">
      <c r="E586" s="8" t="s">
        <v>437</v>
      </c>
    </row>
    <row r="587" spans="5:5" x14ac:dyDescent="0.35">
      <c r="E587" s="8" t="s">
        <v>438</v>
      </c>
    </row>
    <row r="588" spans="5:5" x14ac:dyDescent="0.35">
      <c r="E588" s="8" t="s">
        <v>439</v>
      </c>
    </row>
    <row r="589" spans="5:5" x14ac:dyDescent="0.35">
      <c r="E589" s="8" t="s">
        <v>440</v>
      </c>
    </row>
    <row r="590" spans="5:5" x14ac:dyDescent="0.35">
      <c r="E590" s="8" t="s">
        <v>441</v>
      </c>
    </row>
    <row r="591" spans="5:5" x14ac:dyDescent="0.35">
      <c r="E591" s="8" t="s">
        <v>442</v>
      </c>
    </row>
    <row r="592" spans="5:5" x14ac:dyDescent="0.35">
      <c r="E592" s="8" t="s">
        <v>443</v>
      </c>
    </row>
    <row r="593" spans="5:5" x14ac:dyDescent="0.35">
      <c r="E593" s="8" t="s">
        <v>444</v>
      </c>
    </row>
    <row r="594" spans="5:5" x14ac:dyDescent="0.35">
      <c r="E594" s="8" t="s">
        <v>445</v>
      </c>
    </row>
    <row r="595" spans="5:5" x14ac:dyDescent="0.35">
      <c r="E595" s="8" t="s">
        <v>446</v>
      </c>
    </row>
    <row r="596" spans="5:5" x14ac:dyDescent="0.35">
      <c r="E596" s="8" t="s">
        <v>447</v>
      </c>
    </row>
    <row r="597" spans="5:5" x14ac:dyDescent="0.35">
      <c r="E597" s="8" t="s">
        <v>448</v>
      </c>
    </row>
    <row r="598" spans="5:5" x14ac:dyDescent="0.35">
      <c r="E598" s="8" t="s">
        <v>449</v>
      </c>
    </row>
    <row r="599" spans="5:5" x14ac:dyDescent="0.35">
      <c r="E599" s="8" t="s">
        <v>450</v>
      </c>
    </row>
    <row r="600" spans="5:5" x14ac:dyDescent="0.35">
      <c r="E600" s="8" t="s">
        <v>451</v>
      </c>
    </row>
    <row r="601" spans="5:5" x14ac:dyDescent="0.35">
      <c r="E601" s="8" t="s">
        <v>452</v>
      </c>
    </row>
    <row r="602" spans="5:5" x14ac:dyDescent="0.35">
      <c r="E602" s="8" t="s">
        <v>453</v>
      </c>
    </row>
    <row r="603" spans="5:5" x14ac:dyDescent="0.35">
      <c r="E603" s="8" t="s">
        <v>454</v>
      </c>
    </row>
    <row r="604" spans="5:5" x14ac:dyDescent="0.35">
      <c r="E604" s="8" t="s">
        <v>455</v>
      </c>
    </row>
    <row r="605" spans="5:5" x14ac:dyDescent="0.35">
      <c r="E605" s="8" t="s">
        <v>456</v>
      </c>
    </row>
    <row r="606" spans="5:5" x14ac:dyDescent="0.35">
      <c r="E606" s="8" t="s">
        <v>457</v>
      </c>
    </row>
    <row r="607" spans="5:5" x14ac:dyDescent="0.35">
      <c r="E607" s="8" t="s">
        <v>458</v>
      </c>
    </row>
    <row r="608" spans="5:5" x14ac:dyDescent="0.35">
      <c r="E608" s="8" t="s">
        <v>459</v>
      </c>
    </row>
    <row r="609" spans="2:5" x14ac:dyDescent="0.35">
      <c r="E609" s="8" t="s">
        <v>460</v>
      </c>
    </row>
    <row r="610" spans="2:5" x14ac:dyDescent="0.35">
      <c r="E610" s="8" t="s">
        <v>461</v>
      </c>
    </row>
    <row r="611" spans="2:5" x14ac:dyDescent="0.35">
      <c r="E611" s="8" t="s">
        <v>462</v>
      </c>
    </row>
    <row r="612" spans="2:5" x14ac:dyDescent="0.35">
      <c r="E612" s="8" t="s">
        <v>463</v>
      </c>
    </row>
    <row r="613" spans="2:5" x14ac:dyDescent="0.35">
      <c r="E613" s="8" t="s">
        <v>464</v>
      </c>
    </row>
    <row r="614" spans="2:5" x14ac:dyDescent="0.35">
      <c r="E614" s="8" t="s">
        <v>465</v>
      </c>
    </row>
    <row r="615" spans="2:5" x14ac:dyDescent="0.35">
      <c r="E615" s="8" t="s">
        <v>466</v>
      </c>
    </row>
    <row r="616" spans="2:5" x14ac:dyDescent="0.35">
      <c r="E616" s="8" t="s">
        <v>467</v>
      </c>
    </row>
    <row r="617" spans="2:5" x14ac:dyDescent="0.35">
      <c r="E617" s="8" t="s">
        <v>468</v>
      </c>
    </row>
    <row r="618" spans="2:5" x14ac:dyDescent="0.35">
      <c r="E618" s="8" t="s">
        <v>469</v>
      </c>
    </row>
    <row r="619" spans="2:5" x14ac:dyDescent="0.35">
      <c r="E619" s="8" t="s">
        <v>470</v>
      </c>
    </row>
    <row r="620" spans="2:5" x14ac:dyDescent="0.35">
      <c r="E620" s="8" t="s">
        <v>471</v>
      </c>
    </row>
    <row r="621" spans="2:5" x14ac:dyDescent="0.35">
      <c r="E621" s="8" t="s">
        <v>472</v>
      </c>
    </row>
    <row r="622" spans="2:5" ht="15" thickBot="1" x14ac:dyDescent="0.4"/>
    <row r="623" spans="2:5" ht="15" thickBot="1" x14ac:dyDescent="0.4">
      <c r="B623" s="41" t="s">
        <v>16</v>
      </c>
      <c r="C623" s="42" t="s">
        <v>765</v>
      </c>
      <c r="D623" s="43" t="s">
        <v>766</v>
      </c>
      <c r="E623" s="36" t="s">
        <v>767</v>
      </c>
    </row>
    <row r="624" spans="2:5" x14ac:dyDescent="0.35">
      <c r="E624" s="37" t="s">
        <v>768</v>
      </c>
    </row>
    <row r="625" spans="5:5" x14ac:dyDescent="0.35">
      <c r="E625" s="36" t="s">
        <v>769</v>
      </c>
    </row>
    <row r="626" spans="5:5" x14ac:dyDescent="0.35">
      <c r="E626" s="37" t="s">
        <v>770</v>
      </c>
    </row>
    <row r="627" spans="5:5" x14ac:dyDescent="0.35">
      <c r="E627" s="36" t="s">
        <v>771</v>
      </c>
    </row>
    <row r="628" spans="5:5" x14ac:dyDescent="0.35">
      <c r="E628" s="37" t="s">
        <v>772</v>
      </c>
    </row>
    <row r="629" spans="5:5" x14ac:dyDescent="0.35">
      <c r="E629" s="36" t="s">
        <v>773</v>
      </c>
    </row>
    <row r="630" spans="5:5" x14ac:dyDescent="0.35">
      <c r="E630" s="37" t="s">
        <v>774</v>
      </c>
    </row>
    <row r="631" spans="5:5" x14ac:dyDescent="0.35">
      <c r="E631" s="36" t="s">
        <v>775</v>
      </c>
    </row>
    <row r="632" spans="5:5" x14ac:dyDescent="0.35">
      <c r="E632" s="37" t="s">
        <v>776</v>
      </c>
    </row>
    <row r="633" spans="5:5" x14ac:dyDescent="0.35">
      <c r="E633" s="36" t="s">
        <v>777</v>
      </c>
    </row>
    <row r="634" spans="5:5" x14ac:dyDescent="0.35">
      <c r="E634" s="37" t="s">
        <v>778</v>
      </c>
    </row>
    <row r="635" spans="5:5" x14ac:dyDescent="0.35">
      <c r="E635" s="36" t="s">
        <v>779</v>
      </c>
    </row>
    <row r="636" spans="5:5" x14ac:dyDescent="0.35">
      <c r="E636" s="37" t="s">
        <v>780</v>
      </c>
    </row>
    <row r="637" spans="5:5" x14ac:dyDescent="0.35">
      <c r="E637" s="36" t="s">
        <v>781</v>
      </c>
    </row>
    <row r="638" spans="5:5" x14ac:dyDescent="0.35">
      <c r="E638" s="37" t="s">
        <v>782</v>
      </c>
    </row>
    <row r="639" spans="5:5" x14ac:dyDescent="0.35">
      <c r="E639" s="36" t="s">
        <v>783</v>
      </c>
    </row>
    <row r="640" spans="5:5" x14ac:dyDescent="0.35">
      <c r="E640" s="37" t="s">
        <v>784</v>
      </c>
    </row>
    <row r="641" spans="5:5" x14ac:dyDescent="0.35">
      <c r="E641" s="36" t="s">
        <v>785</v>
      </c>
    </row>
    <row r="642" spans="5:5" x14ac:dyDescent="0.35">
      <c r="E642" s="37" t="s">
        <v>786</v>
      </c>
    </row>
    <row r="643" spans="5:5" x14ac:dyDescent="0.35">
      <c r="E643" s="36" t="s">
        <v>787</v>
      </c>
    </row>
    <row r="644" spans="5:5" x14ac:dyDescent="0.35">
      <c r="E644" s="37" t="s">
        <v>788</v>
      </c>
    </row>
    <row r="645" spans="5:5" x14ac:dyDescent="0.35">
      <c r="E645" s="36" t="s">
        <v>789</v>
      </c>
    </row>
    <row r="646" spans="5:5" x14ac:dyDescent="0.35">
      <c r="E646" s="37" t="s">
        <v>790</v>
      </c>
    </row>
    <row r="647" spans="5:5" x14ac:dyDescent="0.35">
      <c r="E647" s="36" t="s">
        <v>791</v>
      </c>
    </row>
    <row r="648" spans="5:5" x14ac:dyDescent="0.35">
      <c r="E648" s="37" t="s">
        <v>792</v>
      </c>
    </row>
    <row r="649" spans="5:5" x14ac:dyDescent="0.35">
      <c r="E649" s="36" t="s">
        <v>793</v>
      </c>
    </row>
    <row r="650" spans="5:5" x14ac:dyDescent="0.35">
      <c r="E650" s="37" t="s">
        <v>794</v>
      </c>
    </row>
    <row r="651" spans="5:5" x14ac:dyDescent="0.35">
      <c r="E651" s="36" t="s">
        <v>795</v>
      </c>
    </row>
    <row r="652" spans="5:5" x14ac:dyDescent="0.35">
      <c r="E652" s="37" t="s">
        <v>796</v>
      </c>
    </row>
    <row r="653" spans="5:5" x14ac:dyDescent="0.35">
      <c r="E653" s="36" t="s">
        <v>797</v>
      </c>
    </row>
    <row r="654" spans="5:5" x14ac:dyDescent="0.35">
      <c r="E654" s="37" t="s">
        <v>798</v>
      </c>
    </row>
    <row r="655" spans="5:5" x14ac:dyDescent="0.35">
      <c r="E655" s="36" t="s">
        <v>799</v>
      </c>
    </row>
    <row r="656" spans="5:5" x14ac:dyDescent="0.35">
      <c r="E656" s="37" t="s">
        <v>800</v>
      </c>
    </row>
    <row r="657" spans="5:5" x14ac:dyDescent="0.35">
      <c r="E657" s="36" t="s">
        <v>801</v>
      </c>
    </row>
    <row r="658" spans="5:5" x14ac:dyDescent="0.35">
      <c r="E658" s="37" t="s">
        <v>802</v>
      </c>
    </row>
    <row r="659" spans="5:5" x14ac:dyDescent="0.35">
      <c r="E659" s="36" t="s">
        <v>803</v>
      </c>
    </row>
    <row r="660" spans="5:5" x14ac:dyDescent="0.35">
      <c r="E660" s="37" t="s">
        <v>804</v>
      </c>
    </row>
    <row r="661" spans="5:5" x14ac:dyDescent="0.35">
      <c r="E661" s="36" t="s">
        <v>805</v>
      </c>
    </row>
    <row r="662" spans="5:5" x14ac:dyDescent="0.35">
      <c r="E662" s="37" t="s">
        <v>806</v>
      </c>
    </row>
    <row r="663" spans="5:5" x14ac:dyDescent="0.35">
      <c r="E663" s="36" t="s">
        <v>807</v>
      </c>
    </row>
    <row r="664" spans="5:5" x14ac:dyDescent="0.35">
      <c r="E664" s="37" t="s">
        <v>808</v>
      </c>
    </row>
    <row r="665" spans="5:5" x14ac:dyDescent="0.35">
      <c r="E665" s="36" t="s">
        <v>809</v>
      </c>
    </row>
    <row r="666" spans="5:5" x14ac:dyDescent="0.35">
      <c r="E666" s="37" t="s">
        <v>810</v>
      </c>
    </row>
    <row r="667" spans="5:5" x14ac:dyDescent="0.35">
      <c r="E667" s="36" t="s">
        <v>811</v>
      </c>
    </row>
    <row r="668" spans="5:5" x14ac:dyDescent="0.35">
      <c r="E668" s="37" t="s">
        <v>812</v>
      </c>
    </row>
    <row r="669" spans="5:5" x14ac:dyDescent="0.35">
      <c r="E669" s="36" t="s">
        <v>813</v>
      </c>
    </row>
    <row r="670" spans="5:5" x14ac:dyDescent="0.35">
      <c r="E670" s="37" t="s">
        <v>814</v>
      </c>
    </row>
    <row r="671" spans="5:5" x14ac:dyDescent="0.35">
      <c r="E671" s="36" t="s">
        <v>815</v>
      </c>
    </row>
    <row r="672" spans="5:5" x14ac:dyDescent="0.35">
      <c r="E672" s="37" t="s">
        <v>816</v>
      </c>
    </row>
    <row r="673" spans="5:5" x14ac:dyDescent="0.35">
      <c r="E673" s="36" t="s">
        <v>817</v>
      </c>
    </row>
    <row r="674" spans="5:5" x14ac:dyDescent="0.35">
      <c r="E674" s="37" t="s">
        <v>818</v>
      </c>
    </row>
    <row r="675" spans="5:5" x14ac:dyDescent="0.35">
      <c r="E675" s="36" t="s">
        <v>819</v>
      </c>
    </row>
    <row r="676" spans="5:5" x14ac:dyDescent="0.35">
      <c r="E676" s="37" t="s">
        <v>820</v>
      </c>
    </row>
    <row r="677" spans="5:5" x14ac:dyDescent="0.35">
      <c r="E677" s="36" t="s">
        <v>821</v>
      </c>
    </row>
    <row r="678" spans="5:5" x14ac:dyDescent="0.35">
      <c r="E678" s="37" t="s">
        <v>822</v>
      </c>
    </row>
    <row r="679" spans="5:5" x14ac:dyDescent="0.35">
      <c r="E679" s="36" t="s">
        <v>823</v>
      </c>
    </row>
    <row r="680" spans="5:5" x14ac:dyDescent="0.35">
      <c r="E680" s="37" t="s">
        <v>824</v>
      </c>
    </row>
    <row r="681" spans="5:5" x14ac:dyDescent="0.35">
      <c r="E681" s="36" t="s">
        <v>825</v>
      </c>
    </row>
    <row r="682" spans="5:5" x14ac:dyDescent="0.35">
      <c r="E682" s="37" t="s">
        <v>826</v>
      </c>
    </row>
    <row r="683" spans="5:5" x14ac:dyDescent="0.35">
      <c r="E683" s="36" t="s">
        <v>827</v>
      </c>
    </row>
    <row r="684" spans="5:5" x14ac:dyDescent="0.35">
      <c r="E684" s="37" t="s">
        <v>828</v>
      </c>
    </row>
    <row r="685" spans="5:5" x14ac:dyDescent="0.35">
      <c r="E685" s="36" t="s">
        <v>829</v>
      </c>
    </row>
    <row r="686" spans="5:5" x14ac:dyDescent="0.35">
      <c r="E686" s="37" t="s">
        <v>830</v>
      </c>
    </row>
    <row r="687" spans="5:5" x14ac:dyDescent="0.35">
      <c r="E687" s="36" t="s">
        <v>831</v>
      </c>
    </row>
    <row r="688" spans="5:5" x14ac:dyDescent="0.35">
      <c r="E688" s="37" t="s">
        <v>832</v>
      </c>
    </row>
    <row r="689" spans="5:5" x14ac:dyDescent="0.35">
      <c r="E689" s="36" t="s">
        <v>833</v>
      </c>
    </row>
    <row r="690" spans="5:5" x14ac:dyDescent="0.35">
      <c r="E690" s="38" t="s">
        <v>834</v>
      </c>
    </row>
    <row r="691" spans="5:5" x14ac:dyDescent="0.35">
      <c r="E691" s="39" t="s">
        <v>835</v>
      </c>
    </row>
    <row r="692" spans="5:5" x14ac:dyDescent="0.35">
      <c r="E692" s="38" t="s">
        <v>836</v>
      </c>
    </row>
    <row r="693" spans="5:5" x14ac:dyDescent="0.35">
      <c r="E693" s="39" t="s">
        <v>837</v>
      </c>
    </row>
    <row r="694" spans="5:5" x14ac:dyDescent="0.35">
      <c r="E694" s="38" t="s">
        <v>838</v>
      </c>
    </row>
    <row r="695" spans="5:5" x14ac:dyDescent="0.35">
      <c r="E695" s="39" t="s">
        <v>839</v>
      </c>
    </row>
    <row r="696" spans="5:5" x14ac:dyDescent="0.35">
      <c r="E696" s="38" t="s">
        <v>840</v>
      </c>
    </row>
    <row r="697" spans="5:5" x14ac:dyDescent="0.35">
      <c r="E697" s="39" t="s">
        <v>841</v>
      </c>
    </row>
    <row r="698" spans="5:5" x14ac:dyDescent="0.35">
      <c r="E698" s="38" t="s">
        <v>842</v>
      </c>
    </row>
    <row r="699" spans="5:5" x14ac:dyDescent="0.35">
      <c r="E699" s="39" t="s">
        <v>843</v>
      </c>
    </row>
    <row r="700" spans="5:5" x14ac:dyDescent="0.35">
      <c r="E700" s="38" t="s">
        <v>844</v>
      </c>
    </row>
    <row r="701" spans="5:5" x14ac:dyDescent="0.35">
      <c r="E701" s="39" t="s">
        <v>845</v>
      </c>
    </row>
    <row r="702" spans="5:5" x14ac:dyDescent="0.35">
      <c r="E702" s="38" t="s">
        <v>846</v>
      </c>
    </row>
    <row r="703" spans="5:5" x14ac:dyDescent="0.35">
      <c r="E703" s="39" t="s">
        <v>847</v>
      </c>
    </row>
    <row r="704" spans="5:5" x14ac:dyDescent="0.35">
      <c r="E704" s="38" t="s">
        <v>848</v>
      </c>
    </row>
    <row r="705" spans="5:5" x14ac:dyDescent="0.35">
      <c r="E705" s="39" t="s">
        <v>849</v>
      </c>
    </row>
    <row r="706" spans="5:5" x14ac:dyDescent="0.35">
      <c r="E706" s="38" t="s">
        <v>850</v>
      </c>
    </row>
    <row r="707" spans="5:5" x14ac:dyDescent="0.35">
      <c r="E707" s="39" t="s">
        <v>851</v>
      </c>
    </row>
    <row r="708" spans="5:5" x14ac:dyDescent="0.35">
      <c r="E708" s="38" t="s">
        <v>852</v>
      </c>
    </row>
    <row r="709" spans="5:5" x14ac:dyDescent="0.35">
      <c r="E709" s="39" t="s">
        <v>853</v>
      </c>
    </row>
    <row r="710" spans="5:5" x14ac:dyDescent="0.35">
      <c r="E710" s="38" t="s">
        <v>854</v>
      </c>
    </row>
    <row r="711" spans="5:5" x14ac:dyDescent="0.35">
      <c r="E711" s="39" t="s">
        <v>855</v>
      </c>
    </row>
    <row r="712" spans="5:5" x14ac:dyDescent="0.35">
      <c r="E712" s="38" t="s">
        <v>856</v>
      </c>
    </row>
    <row r="713" spans="5:5" x14ac:dyDescent="0.35">
      <c r="E713" s="39" t="s">
        <v>857</v>
      </c>
    </row>
    <row r="714" spans="5:5" x14ac:dyDescent="0.35">
      <c r="E714" s="38" t="s">
        <v>858</v>
      </c>
    </row>
    <row r="715" spans="5:5" x14ac:dyDescent="0.35">
      <c r="E715" s="39" t="s">
        <v>859</v>
      </c>
    </row>
    <row r="716" spans="5:5" x14ac:dyDescent="0.35">
      <c r="E716" s="38" t="s">
        <v>860</v>
      </c>
    </row>
    <row r="717" spans="5:5" x14ac:dyDescent="0.35">
      <c r="E717" s="39" t="s">
        <v>861</v>
      </c>
    </row>
    <row r="718" spans="5:5" x14ac:dyDescent="0.35">
      <c r="E718" s="38" t="s">
        <v>862</v>
      </c>
    </row>
    <row r="719" spans="5:5" x14ac:dyDescent="0.35">
      <c r="E719" s="39" t="s">
        <v>863</v>
      </c>
    </row>
    <row r="720" spans="5:5" x14ac:dyDescent="0.35">
      <c r="E720" s="38" t="s">
        <v>864</v>
      </c>
    </row>
    <row r="721" spans="5:5" x14ac:dyDescent="0.35">
      <c r="E721" s="39" t="s">
        <v>865</v>
      </c>
    </row>
    <row r="722" spans="5:5" x14ac:dyDescent="0.35">
      <c r="E722" s="38" t="s">
        <v>866</v>
      </c>
    </row>
    <row r="723" spans="5:5" x14ac:dyDescent="0.35">
      <c r="E723" s="39" t="s">
        <v>867</v>
      </c>
    </row>
    <row r="724" spans="5:5" x14ac:dyDescent="0.35">
      <c r="E724" s="38" t="s">
        <v>868</v>
      </c>
    </row>
    <row r="725" spans="5:5" x14ac:dyDescent="0.35">
      <c r="E725" s="39" t="s">
        <v>869</v>
      </c>
    </row>
    <row r="726" spans="5:5" x14ac:dyDescent="0.35">
      <c r="E726" s="38" t="s">
        <v>870</v>
      </c>
    </row>
    <row r="727" spans="5:5" x14ac:dyDescent="0.35">
      <c r="E727" s="39" t="s">
        <v>871</v>
      </c>
    </row>
    <row r="728" spans="5:5" x14ac:dyDescent="0.35">
      <c r="E728" s="38" t="s">
        <v>872</v>
      </c>
    </row>
    <row r="729" spans="5:5" x14ac:dyDescent="0.35">
      <c r="E729" s="39" t="s">
        <v>873</v>
      </c>
    </row>
    <row r="730" spans="5:5" x14ac:dyDescent="0.35">
      <c r="E730" s="38" t="s">
        <v>874</v>
      </c>
    </row>
    <row r="731" spans="5:5" x14ac:dyDescent="0.35">
      <c r="E731" s="39" t="s">
        <v>875</v>
      </c>
    </row>
    <row r="732" spans="5:5" x14ac:dyDescent="0.35">
      <c r="E732" s="38" t="s">
        <v>876</v>
      </c>
    </row>
    <row r="733" spans="5:5" x14ac:dyDescent="0.35">
      <c r="E733" s="39" t="s">
        <v>877</v>
      </c>
    </row>
    <row r="734" spans="5:5" x14ac:dyDescent="0.35">
      <c r="E734" s="38" t="s">
        <v>878</v>
      </c>
    </row>
    <row r="735" spans="5:5" x14ac:dyDescent="0.35">
      <c r="E735" s="39" t="s">
        <v>879</v>
      </c>
    </row>
    <row r="736" spans="5:5" x14ac:dyDescent="0.35">
      <c r="E736" s="38" t="s">
        <v>880</v>
      </c>
    </row>
    <row r="737" spans="5:5" x14ac:dyDescent="0.35">
      <c r="E737" s="39" t="s">
        <v>881</v>
      </c>
    </row>
    <row r="738" spans="5:5" x14ac:dyDescent="0.35">
      <c r="E738" s="38" t="s">
        <v>882</v>
      </c>
    </row>
    <row r="739" spans="5:5" x14ac:dyDescent="0.35">
      <c r="E739" s="39" t="s">
        <v>883</v>
      </c>
    </row>
    <row r="740" spans="5:5" x14ac:dyDescent="0.35">
      <c r="E740" s="38" t="s">
        <v>884</v>
      </c>
    </row>
    <row r="741" spans="5:5" x14ac:dyDescent="0.35">
      <c r="E741" s="39" t="s">
        <v>885</v>
      </c>
    </row>
    <row r="742" spans="5:5" x14ac:dyDescent="0.35">
      <c r="E742" s="38" t="s">
        <v>886</v>
      </c>
    </row>
    <row r="743" spans="5:5" x14ac:dyDescent="0.35">
      <c r="E743" s="39" t="s">
        <v>887</v>
      </c>
    </row>
    <row r="744" spans="5:5" x14ac:dyDescent="0.35">
      <c r="E744" s="38" t="s">
        <v>888</v>
      </c>
    </row>
    <row r="745" spans="5:5" x14ac:dyDescent="0.35">
      <c r="E745" s="39" t="s">
        <v>889</v>
      </c>
    </row>
    <row r="746" spans="5:5" x14ac:dyDescent="0.35">
      <c r="E746" s="38" t="s">
        <v>890</v>
      </c>
    </row>
    <row r="747" spans="5:5" x14ac:dyDescent="0.35">
      <c r="E747" s="39" t="s">
        <v>891</v>
      </c>
    </row>
    <row r="748" spans="5:5" x14ac:dyDescent="0.35">
      <c r="E748" s="38" t="s">
        <v>892</v>
      </c>
    </row>
    <row r="749" spans="5:5" x14ac:dyDescent="0.35">
      <c r="E749" s="36" t="s">
        <v>893</v>
      </c>
    </row>
    <row r="750" spans="5:5" x14ac:dyDescent="0.35">
      <c r="E750" s="37" t="s">
        <v>894</v>
      </c>
    </row>
    <row r="751" spans="5:5" x14ac:dyDescent="0.35">
      <c r="E751" s="36" t="s">
        <v>895</v>
      </c>
    </row>
    <row r="752" spans="5:5" x14ac:dyDescent="0.35">
      <c r="E752" s="37" t="s">
        <v>896</v>
      </c>
    </row>
    <row r="753" spans="5:5" x14ac:dyDescent="0.35">
      <c r="E753" s="36" t="s">
        <v>897</v>
      </c>
    </row>
    <row r="754" spans="5:5" x14ac:dyDescent="0.35">
      <c r="E754" s="37" t="s">
        <v>898</v>
      </c>
    </row>
    <row r="755" spans="5:5" x14ac:dyDescent="0.35">
      <c r="E755" s="36" t="s">
        <v>899</v>
      </c>
    </row>
    <row r="756" spans="5:5" x14ac:dyDescent="0.35">
      <c r="E756" s="37" t="s">
        <v>900</v>
      </c>
    </row>
    <row r="757" spans="5:5" x14ac:dyDescent="0.35">
      <c r="E757" s="36" t="s">
        <v>901</v>
      </c>
    </row>
    <row r="758" spans="5:5" x14ac:dyDescent="0.35">
      <c r="E758" s="37" t="s">
        <v>902</v>
      </c>
    </row>
    <row r="759" spans="5:5" x14ac:dyDescent="0.35">
      <c r="E759" s="36" t="s">
        <v>903</v>
      </c>
    </row>
    <row r="760" spans="5:5" x14ac:dyDescent="0.35">
      <c r="E760" s="37" t="s">
        <v>904</v>
      </c>
    </row>
    <row r="761" spans="5:5" x14ac:dyDescent="0.35">
      <c r="E761" s="36" t="s">
        <v>905</v>
      </c>
    </row>
    <row r="762" spans="5:5" x14ac:dyDescent="0.35">
      <c r="E762" s="37" t="s">
        <v>906</v>
      </c>
    </row>
    <row r="763" spans="5:5" x14ac:dyDescent="0.35">
      <c r="E763" s="36" t="s">
        <v>907</v>
      </c>
    </row>
    <row r="764" spans="5:5" x14ac:dyDescent="0.35">
      <c r="E764" s="37" t="s">
        <v>908</v>
      </c>
    </row>
    <row r="765" spans="5:5" x14ac:dyDescent="0.35">
      <c r="E765" s="36" t="s">
        <v>909</v>
      </c>
    </row>
    <row r="766" spans="5:5" x14ac:dyDescent="0.35">
      <c r="E766" s="37" t="s">
        <v>910</v>
      </c>
    </row>
    <row r="767" spans="5:5" x14ac:dyDescent="0.35">
      <c r="E767" s="36" t="s">
        <v>911</v>
      </c>
    </row>
    <row r="768" spans="5:5" x14ac:dyDescent="0.35">
      <c r="E768" s="37" t="s">
        <v>912</v>
      </c>
    </row>
    <row r="769" spans="5:5" x14ac:dyDescent="0.35">
      <c r="E769" s="36" t="s">
        <v>913</v>
      </c>
    </row>
    <row r="770" spans="5:5" x14ac:dyDescent="0.35">
      <c r="E770" s="37" t="s">
        <v>914</v>
      </c>
    </row>
    <row r="771" spans="5:5" x14ac:dyDescent="0.35">
      <c r="E771" s="36" t="s">
        <v>915</v>
      </c>
    </row>
    <row r="772" spans="5:5" x14ac:dyDescent="0.35">
      <c r="E772" s="37" t="s">
        <v>916</v>
      </c>
    </row>
    <row r="773" spans="5:5" x14ac:dyDescent="0.35">
      <c r="E773" s="36" t="s">
        <v>917</v>
      </c>
    </row>
    <row r="774" spans="5:5" x14ac:dyDescent="0.35">
      <c r="E774" s="37" t="s">
        <v>918</v>
      </c>
    </row>
    <row r="775" spans="5:5" x14ac:dyDescent="0.35">
      <c r="E775" s="36" t="s">
        <v>919</v>
      </c>
    </row>
    <row r="776" spans="5:5" x14ac:dyDescent="0.35">
      <c r="E776" s="37" t="s">
        <v>920</v>
      </c>
    </row>
    <row r="777" spans="5:5" x14ac:dyDescent="0.35">
      <c r="E777" s="36" t="s">
        <v>921</v>
      </c>
    </row>
    <row r="778" spans="5:5" x14ac:dyDescent="0.35">
      <c r="E778" s="37" t="s">
        <v>922</v>
      </c>
    </row>
    <row r="779" spans="5:5" x14ac:dyDescent="0.35">
      <c r="E779" s="36" t="s">
        <v>923</v>
      </c>
    </row>
    <row r="780" spans="5:5" x14ac:dyDescent="0.35">
      <c r="E780" s="37" t="s">
        <v>924</v>
      </c>
    </row>
    <row r="781" spans="5:5" x14ac:dyDescent="0.35">
      <c r="E781" s="36" t="s">
        <v>925</v>
      </c>
    </row>
    <row r="782" spans="5:5" x14ac:dyDescent="0.35">
      <c r="E782" s="37" t="s">
        <v>926</v>
      </c>
    </row>
    <row r="783" spans="5:5" x14ac:dyDescent="0.35">
      <c r="E783" s="36" t="s">
        <v>927</v>
      </c>
    </row>
    <row r="784" spans="5:5" x14ac:dyDescent="0.35">
      <c r="E784" s="37" t="s">
        <v>928</v>
      </c>
    </row>
    <row r="785" spans="5:5" x14ac:dyDescent="0.35">
      <c r="E785" s="36" t="s">
        <v>929</v>
      </c>
    </row>
    <row r="786" spans="5:5" x14ac:dyDescent="0.35">
      <c r="E786" s="37" t="s">
        <v>930</v>
      </c>
    </row>
    <row r="787" spans="5:5" x14ac:dyDescent="0.35">
      <c r="E787" s="36" t="s">
        <v>931</v>
      </c>
    </row>
    <row r="788" spans="5:5" x14ac:dyDescent="0.35">
      <c r="E788" s="37" t="s">
        <v>932</v>
      </c>
    </row>
    <row r="789" spans="5:5" x14ac:dyDescent="0.35">
      <c r="E789" s="36" t="s">
        <v>933</v>
      </c>
    </row>
    <row r="790" spans="5:5" x14ac:dyDescent="0.35">
      <c r="E790" s="37" t="s">
        <v>934</v>
      </c>
    </row>
    <row r="791" spans="5:5" x14ac:dyDescent="0.35">
      <c r="E791" s="36" t="s">
        <v>935</v>
      </c>
    </row>
    <row r="792" spans="5:5" x14ac:dyDescent="0.35">
      <c r="E792" s="37" t="s">
        <v>936</v>
      </c>
    </row>
    <row r="793" spans="5:5" x14ac:dyDescent="0.35">
      <c r="E793" s="36" t="s">
        <v>937</v>
      </c>
    </row>
    <row r="794" spans="5:5" x14ac:dyDescent="0.35">
      <c r="E794" s="37" t="s">
        <v>938</v>
      </c>
    </row>
    <row r="795" spans="5:5" x14ac:dyDescent="0.35">
      <c r="E795" s="36" t="s">
        <v>939</v>
      </c>
    </row>
    <row r="796" spans="5:5" x14ac:dyDescent="0.35">
      <c r="E796" s="37" t="s">
        <v>940</v>
      </c>
    </row>
    <row r="797" spans="5:5" x14ac:dyDescent="0.35">
      <c r="E797" s="36" t="s">
        <v>941</v>
      </c>
    </row>
    <row r="798" spans="5:5" x14ac:dyDescent="0.35">
      <c r="E798" s="37" t="s">
        <v>942</v>
      </c>
    </row>
    <row r="799" spans="5:5" x14ac:dyDescent="0.35">
      <c r="E799" s="36" t="s">
        <v>943</v>
      </c>
    </row>
    <row r="800" spans="5:5" x14ac:dyDescent="0.35">
      <c r="E800" s="37" t="s">
        <v>944</v>
      </c>
    </row>
    <row r="801" spans="5:5" x14ac:dyDescent="0.35">
      <c r="E801" s="36" t="s">
        <v>945</v>
      </c>
    </row>
    <row r="802" spans="5:5" x14ac:dyDescent="0.35">
      <c r="E802" s="37" t="s">
        <v>946</v>
      </c>
    </row>
    <row r="803" spans="5:5" x14ac:dyDescent="0.35">
      <c r="E803" s="36" t="s">
        <v>947</v>
      </c>
    </row>
    <row r="804" spans="5:5" x14ac:dyDescent="0.35">
      <c r="E804" s="37" t="s">
        <v>948</v>
      </c>
    </row>
    <row r="805" spans="5:5" x14ac:dyDescent="0.35">
      <c r="E805" s="36" t="s">
        <v>949</v>
      </c>
    </row>
    <row r="806" spans="5:5" x14ac:dyDescent="0.35">
      <c r="E806" s="37" t="s">
        <v>950</v>
      </c>
    </row>
    <row r="807" spans="5:5" x14ac:dyDescent="0.35">
      <c r="E807" s="36" t="s">
        <v>951</v>
      </c>
    </row>
    <row r="808" spans="5:5" x14ac:dyDescent="0.35">
      <c r="E808" s="37" t="s">
        <v>952</v>
      </c>
    </row>
    <row r="809" spans="5:5" x14ac:dyDescent="0.35">
      <c r="E809" s="36" t="s">
        <v>953</v>
      </c>
    </row>
    <row r="810" spans="5:5" x14ac:dyDescent="0.35">
      <c r="E810" s="37" t="s">
        <v>954</v>
      </c>
    </row>
    <row r="811" spans="5:5" x14ac:dyDescent="0.35">
      <c r="E811" s="36" t="s">
        <v>955</v>
      </c>
    </row>
    <row r="812" spans="5:5" x14ac:dyDescent="0.35">
      <c r="E812" s="37" t="s">
        <v>956</v>
      </c>
    </row>
    <row r="813" spans="5:5" x14ac:dyDescent="0.35">
      <c r="E813" s="36" t="s">
        <v>957</v>
      </c>
    </row>
    <row r="814" spans="5:5" x14ac:dyDescent="0.35">
      <c r="E814" s="37" t="s">
        <v>958</v>
      </c>
    </row>
    <row r="815" spans="5:5" x14ac:dyDescent="0.35">
      <c r="E815" s="36" t="s">
        <v>959</v>
      </c>
    </row>
    <row r="816" spans="5:5" x14ac:dyDescent="0.35">
      <c r="E816" s="37" t="s">
        <v>960</v>
      </c>
    </row>
    <row r="817" spans="5:5" x14ac:dyDescent="0.35">
      <c r="E817" s="36" t="s">
        <v>961</v>
      </c>
    </row>
    <row r="818" spans="5:5" x14ac:dyDescent="0.35">
      <c r="E818" s="37" t="s">
        <v>962</v>
      </c>
    </row>
    <row r="819" spans="5:5" x14ac:dyDescent="0.35">
      <c r="E819" s="36" t="s">
        <v>963</v>
      </c>
    </row>
    <row r="820" spans="5:5" x14ac:dyDescent="0.35">
      <c r="E820" s="37" t="s">
        <v>964</v>
      </c>
    </row>
    <row r="821" spans="5:5" x14ac:dyDescent="0.35">
      <c r="E821" s="36" t="s">
        <v>965</v>
      </c>
    </row>
    <row r="822" spans="5:5" x14ac:dyDescent="0.35">
      <c r="E822" s="37" t="s">
        <v>966</v>
      </c>
    </row>
    <row r="823" spans="5:5" x14ac:dyDescent="0.35">
      <c r="E823" s="36" t="s">
        <v>967</v>
      </c>
    </row>
    <row r="824" spans="5:5" x14ac:dyDescent="0.35">
      <c r="E824" s="37" t="s">
        <v>968</v>
      </c>
    </row>
    <row r="825" spans="5:5" x14ac:dyDescent="0.35">
      <c r="E825" s="36" t="s">
        <v>969</v>
      </c>
    </row>
    <row r="826" spans="5:5" x14ac:dyDescent="0.35">
      <c r="E826" s="37" t="s">
        <v>970</v>
      </c>
    </row>
    <row r="827" spans="5:5" x14ac:dyDescent="0.35">
      <c r="E827" s="36" t="s">
        <v>971</v>
      </c>
    </row>
    <row r="828" spans="5:5" x14ac:dyDescent="0.35">
      <c r="E828" s="37" t="s">
        <v>972</v>
      </c>
    </row>
    <row r="829" spans="5:5" x14ac:dyDescent="0.35">
      <c r="E829" s="36" t="s">
        <v>973</v>
      </c>
    </row>
    <row r="830" spans="5:5" x14ac:dyDescent="0.35">
      <c r="E830" s="37" t="s">
        <v>974</v>
      </c>
    </row>
    <row r="831" spans="5:5" x14ac:dyDescent="0.35">
      <c r="E831" s="36" t="s">
        <v>975</v>
      </c>
    </row>
    <row r="832" spans="5:5" x14ac:dyDescent="0.35">
      <c r="E832" s="37" t="s">
        <v>976</v>
      </c>
    </row>
    <row r="833" spans="5:5" x14ac:dyDescent="0.35">
      <c r="E833" s="36" t="s">
        <v>977</v>
      </c>
    </row>
    <row r="834" spans="5:5" x14ac:dyDescent="0.35">
      <c r="E834" s="37" t="s">
        <v>978</v>
      </c>
    </row>
    <row r="835" spans="5:5" x14ac:dyDescent="0.35">
      <c r="E835" s="36" t="s">
        <v>979</v>
      </c>
    </row>
    <row r="836" spans="5:5" x14ac:dyDescent="0.35">
      <c r="E836" s="37" t="s">
        <v>980</v>
      </c>
    </row>
    <row r="837" spans="5:5" x14ac:dyDescent="0.35">
      <c r="E837" s="36" t="s">
        <v>981</v>
      </c>
    </row>
    <row r="838" spans="5:5" x14ac:dyDescent="0.35">
      <c r="E838" s="37" t="s">
        <v>982</v>
      </c>
    </row>
    <row r="839" spans="5:5" x14ac:dyDescent="0.35">
      <c r="E839" s="36" t="s">
        <v>983</v>
      </c>
    </row>
    <row r="840" spans="5:5" x14ac:dyDescent="0.35">
      <c r="E840" s="37" t="s">
        <v>984</v>
      </c>
    </row>
    <row r="841" spans="5:5" x14ac:dyDescent="0.35">
      <c r="E841" s="36" t="s">
        <v>985</v>
      </c>
    </row>
    <row r="842" spans="5:5" x14ac:dyDescent="0.35">
      <c r="E842" s="37" t="s">
        <v>986</v>
      </c>
    </row>
    <row r="843" spans="5:5" x14ac:dyDescent="0.35">
      <c r="E843" s="36" t="s">
        <v>987</v>
      </c>
    </row>
    <row r="844" spans="5:5" x14ac:dyDescent="0.35">
      <c r="E844" s="37" t="s">
        <v>988</v>
      </c>
    </row>
    <row r="845" spans="5:5" x14ac:dyDescent="0.35">
      <c r="E845" s="36" t="s">
        <v>989</v>
      </c>
    </row>
    <row r="846" spans="5:5" x14ac:dyDescent="0.35">
      <c r="E846" s="37" t="s">
        <v>990</v>
      </c>
    </row>
    <row r="847" spans="5:5" x14ac:dyDescent="0.35">
      <c r="E847" s="36" t="s">
        <v>991</v>
      </c>
    </row>
    <row r="848" spans="5:5" x14ac:dyDescent="0.35">
      <c r="E848" s="37" t="s">
        <v>992</v>
      </c>
    </row>
    <row r="849" spans="5:5" x14ac:dyDescent="0.35">
      <c r="E849" s="36" t="s">
        <v>993</v>
      </c>
    </row>
    <row r="850" spans="5:5" x14ac:dyDescent="0.35">
      <c r="E850" s="37" t="s">
        <v>994</v>
      </c>
    </row>
    <row r="851" spans="5:5" x14ac:dyDescent="0.35">
      <c r="E851" s="36" t="s">
        <v>995</v>
      </c>
    </row>
    <row r="852" spans="5:5" x14ac:dyDescent="0.35">
      <c r="E852" s="37" t="s">
        <v>996</v>
      </c>
    </row>
    <row r="853" spans="5:5" x14ac:dyDescent="0.35">
      <c r="E853" s="36" t="s">
        <v>997</v>
      </c>
    </row>
    <row r="854" spans="5:5" x14ac:dyDescent="0.35">
      <c r="E854" s="37" t="s">
        <v>998</v>
      </c>
    </row>
    <row r="855" spans="5:5" x14ac:dyDescent="0.35">
      <c r="E855" s="36" t="s">
        <v>999</v>
      </c>
    </row>
    <row r="856" spans="5:5" x14ac:dyDescent="0.35">
      <c r="E856" s="37" t="s">
        <v>1000</v>
      </c>
    </row>
    <row r="857" spans="5:5" x14ac:dyDescent="0.35">
      <c r="E857" s="36" t="s">
        <v>1001</v>
      </c>
    </row>
    <row r="858" spans="5:5" x14ac:dyDescent="0.35">
      <c r="E858" s="37" t="s">
        <v>1002</v>
      </c>
    </row>
    <row r="859" spans="5:5" x14ac:dyDescent="0.35">
      <c r="E859" s="36" t="s">
        <v>1003</v>
      </c>
    </row>
    <row r="860" spans="5:5" x14ac:dyDescent="0.35">
      <c r="E860" s="37" t="s">
        <v>1004</v>
      </c>
    </row>
    <row r="861" spans="5:5" x14ac:dyDescent="0.35">
      <c r="E861" s="36" t="s">
        <v>1005</v>
      </c>
    </row>
    <row r="862" spans="5:5" x14ac:dyDescent="0.35">
      <c r="E862" s="37" t="s">
        <v>1006</v>
      </c>
    </row>
    <row r="863" spans="5:5" x14ac:dyDescent="0.35">
      <c r="E863" s="36" t="s">
        <v>1007</v>
      </c>
    </row>
    <row r="864" spans="5:5" x14ac:dyDescent="0.35">
      <c r="E864" s="37" t="s">
        <v>1008</v>
      </c>
    </row>
    <row r="865" spans="5:5" x14ac:dyDescent="0.35">
      <c r="E865" s="36" t="s">
        <v>1009</v>
      </c>
    </row>
    <row r="866" spans="5:5" x14ac:dyDescent="0.35">
      <c r="E866" s="37" t="s">
        <v>1010</v>
      </c>
    </row>
    <row r="867" spans="5:5" x14ac:dyDescent="0.35">
      <c r="E867" s="36" t="s">
        <v>1011</v>
      </c>
    </row>
    <row r="868" spans="5:5" x14ac:dyDescent="0.35">
      <c r="E868" s="37" t="s">
        <v>1012</v>
      </c>
    </row>
    <row r="869" spans="5:5" x14ac:dyDescent="0.35">
      <c r="E869" s="36" t="s">
        <v>1013</v>
      </c>
    </row>
    <row r="870" spans="5:5" x14ac:dyDescent="0.35">
      <c r="E870" s="37" t="s">
        <v>1014</v>
      </c>
    </row>
    <row r="871" spans="5:5" x14ac:dyDescent="0.35">
      <c r="E871" s="36" t="s">
        <v>1015</v>
      </c>
    </row>
    <row r="872" spans="5:5" x14ac:dyDescent="0.35">
      <c r="E872" s="37" t="s">
        <v>1016</v>
      </c>
    </row>
    <row r="873" spans="5:5" x14ac:dyDescent="0.35">
      <c r="E873" s="36" t="s">
        <v>1017</v>
      </c>
    </row>
    <row r="874" spans="5:5" x14ac:dyDescent="0.35">
      <c r="E874" s="37" t="s">
        <v>1018</v>
      </c>
    </row>
    <row r="875" spans="5:5" x14ac:dyDescent="0.35">
      <c r="E875" s="36" t="s">
        <v>1019</v>
      </c>
    </row>
    <row r="876" spans="5:5" x14ac:dyDescent="0.35">
      <c r="E876" s="37" t="s">
        <v>1020</v>
      </c>
    </row>
    <row r="877" spans="5:5" x14ac:dyDescent="0.35">
      <c r="E877" s="36" t="s">
        <v>1021</v>
      </c>
    </row>
    <row r="878" spans="5:5" x14ac:dyDescent="0.35">
      <c r="E878" s="37" t="s">
        <v>1022</v>
      </c>
    </row>
    <row r="879" spans="5:5" x14ac:dyDescent="0.35">
      <c r="E879" s="36" t="s">
        <v>1023</v>
      </c>
    </row>
    <row r="880" spans="5:5" x14ac:dyDescent="0.35">
      <c r="E880" s="37" t="s">
        <v>1024</v>
      </c>
    </row>
    <row r="881" spans="5:5" x14ac:dyDescent="0.35">
      <c r="E881" s="36" t="s">
        <v>1025</v>
      </c>
    </row>
    <row r="882" spans="5:5" x14ac:dyDescent="0.35">
      <c r="E882" s="37" t="s">
        <v>1026</v>
      </c>
    </row>
    <row r="883" spans="5:5" x14ac:dyDescent="0.35">
      <c r="E883" s="36" t="s">
        <v>1027</v>
      </c>
    </row>
    <row r="884" spans="5:5" x14ac:dyDescent="0.35">
      <c r="E884" s="37" t="s">
        <v>1028</v>
      </c>
    </row>
    <row r="885" spans="5:5" x14ac:dyDescent="0.35">
      <c r="E885" s="36" t="s">
        <v>1029</v>
      </c>
    </row>
    <row r="886" spans="5:5" x14ac:dyDescent="0.35">
      <c r="E886" s="37" t="s">
        <v>1030</v>
      </c>
    </row>
    <row r="887" spans="5:5" x14ac:dyDescent="0.35">
      <c r="E887" s="36" t="s">
        <v>1031</v>
      </c>
    </row>
    <row r="888" spans="5:5" x14ac:dyDescent="0.35">
      <c r="E888" s="37" t="s">
        <v>1032</v>
      </c>
    </row>
    <row r="889" spans="5:5" x14ac:dyDescent="0.35">
      <c r="E889" s="36" t="s">
        <v>1033</v>
      </c>
    </row>
    <row r="890" spans="5:5" x14ac:dyDescent="0.35">
      <c r="E890" s="37" t="s">
        <v>1034</v>
      </c>
    </row>
    <row r="891" spans="5:5" x14ac:dyDescent="0.35">
      <c r="E891" s="36" t="s">
        <v>1035</v>
      </c>
    </row>
    <row r="892" spans="5:5" x14ac:dyDescent="0.35">
      <c r="E892" s="37" t="s">
        <v>1036</v>
      </c>
    </row>
    <row r="893" spans="5:5" x14ac:dyDescent="0.35">
      <c r="E893" s="36" t="s">
        <v>1037</v>
      </c>
    </row>
    <row r="894" spans="5:5" x14ac:dyDescent="0.35">
      <c r="E894" s="37" t="s">
        <v>1038</v>
      </c>
    </row>
    <row r="895" spans="5:5" x14ac:dyDescent="0.35">
      <c r="E895" s="36" t="s">
        <v>1039</v>
      </c>
    </row>
    <row r="896" spans="5:5" x14ac:dyDescent="0.35">
      <c r="E896" s="37" t="s">
        <v>1040</v>
      </c>
    </row>
    <row r="897" spans="5:5" x14ac:dyDescent="0.35">
      <c r="E897" s="36" t="s">
        <v>1041</v>
      </c>
    </row>
    <row r="898" spans="5:5" x14ac:dyDescent="0.35">
      <c r="E898" s="37" t="s">
        <v>1042</v>
      </c>
    </row>
    <row r="899" spans="5:5" x14ac:dyDescent="0.35">
      <c r="E899" s="36" t="s">
        <v>1043</v>
      </c>
    </row>
    <row r="900" spans="5:5" x14ac:dyDescent="0.35">
      <c r="E900" s="37" t="s">
        <v>1044</v>
      </c>
    </row>
    <row r="901" spans="5:5" x14ac:dyDescent="0.35">
      <c r="E901" s="36" t="s">
        <v>1045</v>
      </c>
    </row>
    <row r="902" spans="5:5" x14ac:dyDescent="0.35">
      <c r="E902" s="37" t="s">
        <v>1046</v>
      </c>
    </row>
    <row r="903" spans="5:5" x14ac:dyDescent="0.35">
      <c r="E903" s="36" t="s">
        <v>1047</v>
      </c>
    </row>
    <row r="904" spans="5:5" x14ac:dyDescent="0.35">
      <c r="E904" s="37" t="s">
        <v>1048</v>
      </c>
    </row>
    <row r="905" spans="5:5" x14ac:dyDescent="0.35">
      <c r="E905" s="36" t="s">
        <v>1049</v>
      </c>
    </row>
    <row r="906" spans="5:5" x14ac:dyDescent="0.35">
      <c r="E906" s="37" t="s">
        <v>1050</v>
      </c>
    </row>
    <row r="907" spans="5:5" x14ac:dyDescent="0.35">
      <c r="E907" s="36" t="s">
        <v>1051</v>
      </c>
    </row>
    <row r="908" spans="5:5" x14ac:dyDescent="0.35">
      <c r="E908" s="37" t="s">
        <v>1052</v>
      </c>
    </row>
    <row r="909" spans="5:5" x14ac:dyDescent="0.35">
      <c r="E909" s="36" t="s">
        <v>1053</v>
      </c>
    </row>
    <row r="910" spans="5:5" x14ac:dyDescent="0.35">
      <c r="E910" s="37" t="s">
        <v>1054</v>
      </c>
    </row>
    <row r="911" spans="5:5" x14ac:dyDescent="0.35">
      <c r="E911" s="36" t="s">
        <v>1055</v>
      </c>
    </row>
    <row r="912" spans="5:5" x14ac:dyDescent="0.35">
      <c r="E912" s="37" t="s">
        <v>1056</v>
      </c>
    </row>
    <row r="913" spans="5:5" x14ac:dyDescent="0.35">
      <c r="E913" s="36" t="s">
        <v>1057</v>
      </c>
    </row>
    <row r="914" spans="5:5" x14ac:dyDescent="0.35">
      <c r="E914" s="37" t="s">
        <v>1058</v>
      </c>
    </row>
    <row r="915" spans="5:5" x14ac:dyDescent="0.35">
      <c r="E915" s="36" t="s">
        <v>1059</v>
      </c>
    </row>
    <row r="916" spans="5:5" x14ac:dyDescent="0.35">
      <c r="E916" s="37" t="s">
        <v>1060</v>
      </c>
    </row>
    <row r="917" spans="5:5" x14ac:dyDescent="0.35">
      <c r="E917" s="36" t="s">
        <v>1061</v>
      </c>
    </row>
    <row r="918" spans="5:5" x14ac:dyDescent="0.35">
      <c r="E918" s="37" t="s">
        <v>1062</v>
      </c>
    </row>
    <row r="919" spans="5:5" x14ac:dyDescent="0.35">
      <c r="E919" s="36" t="s">
        <v>1063</v>
      </c>
    </row>
    <row r="920" spans="5:5" x14ac:dyDescent="0.35">
      <c r="E920" s="37" t="s">
        <v>1064</v>
      </c>
    </row>
    <row r="921" spans="5:5" x14ac:dyDescent="0.35">
      <c r="E921" s="36" t="s">
        <v>1065</v>
      </c>
    </row>
    <row r="922" spans="5:5" x14ac:dyDescent="0.35">
      <c r="E922" s="37" t="s">
        <v>1066</v>
      </c>
    </row>
    <row r="923" spans="5:5" x14ac:dyDescent="0.35">
      <c r="E923" s="36" t="s">
        <v>1067</v>
      </c>
    </row>
    <row r="924" spans="5:5" x14ac:dyDescent="0.35">
      <c r="E924" s="37" t="s">
        <v>1068</v>
      </c>
    </row>
    <row r="925" spans="5:5" x14ac:dyDescent="0.35">
      <c r="E925" s="36" t="s">
        <v>1069</v>
      </c>
    </row>
    <row r="926" spans="5:5" x14ac:dyDescent="0.35">
      <c r="E926" s="37" t="s">
        <v>1070</v>
      </c>
    </row>
    <row r="927" spans="5:5" x14ac:dyDescent="0.35">
      <c r="E927" s="36" t="s">
        <v>1071</v>
      </c>
    </row>
    <row r="928" spans="5:5" x14ac:dyDescent="0.35">
      <c r="E928" s="37" t="s">
        <v>1072</v>
      </c>
    </row>
    <row r="929" spans="5:5" x14ac:dyDescent="0.35">
      <c r="E929" s="36" t="s">
        <v>1073</v>
      </c>
    </row>
    <row r="930" spans="5:5" x14ac:dyDescent="0.35">
      <c r="E930" s="37" t="s">
        <v>1074</v>
      </c>
    </row>
    <row r="931" spans="5:5" x14ac:dyDescent="0.35">
      <c r="E931" s="36" t="s">
        <v>1075</v>
      </c>
    </row>
    <row r="932" spans="5:5" x14ac:dyDescent="0.35">
      <c r="E932" s="37" t="s">
        <v>1076</v>
      </c>
    </row>
    <row r="933" spans="5:5" x14ac:dyDescent="0.35">
      <c r="E933" s="36" t="s">
        <v>1077</v>
      </c>
    </row>
    <row r="934" spans="5:5" x14ac:dyDescent="0.35">
      <c r="E934" s="37" t="s">
        <v>1078</v>
      </c>
    </row>
    <row r="935" spans="5:5" x14ac:dyDescent="0.35">
      <c r="E935" s="36" t="s">
        <v>1079</v>
      </c>
    </row>
    <row r="936" spans="5:5" x14ac:dyDescent="0.35">
      <c r="E936" s="37" t="s">
        <v>1080</v>
      </c>
    </row>
    <row r="937" spans="5:5" x14ac:dyDescent="0.35">
      <c r="E937" s="36" t="s">
        <v>1081</v>
      </c>
    </row>
    <row r="938" spans="5:5" x14ac:dyDescent="0.35">
      <c r="E938" s="37" t="s">
        <v>1082</v>
      </c>
    </row>
    <row r="939" spans="5:5" x14ac:dyDescent="0.35">
      <c r="E939" s="36" t="s">
        <v>1083</v>
      </c>
    </row>
    <row r="940" spans="5:5" x14ac:dyDescent="0.35">
      <c r="E940" s="37" t="s">
        <v>1084</v>
      </c>
    </row>
    <row r="941" spans="5:5" x14ac:dyDescent="0.35">
      <c r="E941" s="36" t="s">
        <v>1085</v>
      </c>
    </row>
    <row r="942" spans="5:5" x14ac:dyDescent="0.35">
      <c r="E942" s="37" t="s">
        <v>1086</v>
      </c>
    </row>
    <row r="943" spans="5:5" x14ac:dyDescent="0.35">
      <c r="E943" s="36" t="s">
        <v>1087</v>
      </c>
    </row>
    <row r="944" spans="5:5" x14ac:dyDescent="0.35">
      <c r="E944" s="37" t="s">
        <v>1088</v>
      </c>
    </row>
    <row r="945" spans="5:5" x14ac:dyDescent="0.35">
      <c r="E945" s="36" t="s">
        <v>1089</v>
      </c>
    </row>
    <row r="946" spans="5:5" x14ac:dyDescent="0.35">
      <c r="E946" s="37" t="s">
        <v>1090</v>
      </c>
    </row>
    <row r="947" spans="5:5" x14ac:dyDescent="0.35">
      <c r="E947" s="36" t="s">
        <v>1091</v>
      </c>
    </row>
    <row r="948" spans="5:5" x14ac:dyDescent="0.35">
      <c r="E948" s="37" t="s">
        <v>1092</v>
      </c>
    </row>
    <row r="949" spans="5:5" x14ac:dyDescent="0.35">
      <c r="E949" s="36" t="s">
        <v>1093</v>
      </c>
    </row>
    <row r="950" spans="5:5" x14ac:dyDescent="0.35">
      <c r="E950" s="37" t="s">
        <v>1094</v>
      </c>
    </row>
    <row r="951" spans="5:5" x14ac:dyDescent="0.35">
      <c r="E951" s="36" t="s">
        <v>1095</v>
      </c>
    </row>
    <row r="952" spans="5:5" x14ac:dyDescent="0.35">
      <c r="E952" s="37" t="s">
        <v>1096</v>
      </c>
    </row>
    <row r="953" spans="5:5" x14ac:dyDescent="0.35">
      <c r="E953" s="36" t="s">
        <v>1097</v>
      </c>
    </row>
    <row r="954" spans="5:5" x14ac:dyDescent="0.35">
      <c r="E954" s="37" t="s">
        <v>1098</v>
      </c>
    </row>
    <row r="955" spans="5:5" x14ac:dyDescent="0.35">
      <c r="E955" s="36" t="s">
        <v>1099</v>
      </c>
    </row>
    <row r="956" spans="5:5" x14ac:dyDescent="0.35">
      <c r="E956" s="37" t="s">
        <v>1100</v>
      </c>
    </row>
    <row r="957" spans="5:5" x14ac:dyDescent="0.35">
      <c r="E957" s="36" t="s">
        <v>1101</v>
      </c>
    </row>
    <row r="958" spans="5:5" x14ac:dyDescent="0.35">
      <c r="E958" s="37" t="s">
        <v>1102</v>
      </c>
    </row>
    <row r="959" spans="5:5" x14ac:dyDescent="0.35">
      <c r="E959" s="36" t="s">
        <v>1103</v>
      </c>
    </row>
    <row r="960" spans="5:5" x14ac:dyDescent="0.35">
      <c r="E960" s="37" t="s">
        <v>1104</v>
      </c>
    </row>
    <row r="961" spans="5:5" x14ac:dyDescent="0.35">
      <c r="E961" s="36" t="s">
        <v>1105</v>
      </c>
    </row>
    <row r="962" spans="5:5" x14ac:dyDescent="0.35">
      <c r="E962" s="37" t="s">
        <v>1106</v>
      </c>
    </row>
    <row r="963" spans="5:5" x14ac:dyDescent="0.35">
      <c r="E963" s="36" t="s">
        <v>1107</v>
      </c>
    </row>
    <row r="964" spans="5:5" x14ac:dyDescent="0.35">
      <c r="E964" s="37" t="s">
        <v>1108</v>
      </c>
    </row>
    <row r="965" spans="5:5" x14ac:dyDescent="0.35">
      <c r="E965" s="36" t="s">
        <v>1109</v>
      </c>
    </row>
    <row r="966" spans="5:5" x14ac:dyDescent="0.35">
      <c r="E966" s="37" t="s">
        <v>1110</v>
      </c>
    </row>
    <row r="967" spans="5:5" x14ac:dyDescent="0.35">
      <c r="E967" s="36" t="s">
        <v>1111</v>
      </c>
    </row>
    <row r="968" spans="5:5" x14ac:dyDescent="0.35">
      <c r="E968" s="37" t="s">
        <v>1112</v>
      </c>
    </row>
    <row r="969" spans="5:5" x14ac:dyDescent="0.35">
      <c r="E969" s="36" t="s">
        <v>1113</v>
      </c>
    </row>
    <row r="970" spans="5:5" x14ac:dyDescent="0.35">
      <c r="E970" s="37" t="s">
        <v>1114</v>
      </c>
    </row>
    <row r="971" spans="5:5" x14ac:dyDescent="0.35">
      <c r="E971" s="36" t="s">
        <v>1115</v>
      </c>
    </row>
    <row r="972" spans="5:5" x14ac:dyDescent="0.35">
      <c r="E972" s="37" t="s">
        <v>1116</v>
      </c>
    </row>
    <row r="973" spans="5:5" x14ac:dyDescent="0.35">
      <c r="E973" s="36" t="s">
        <v>1117</v>
      </c>
    </row>
    <row r="974" spans="5:5" x14ac:dyDescent="0.35">
      <c r="E974" s="37" t="s">
        <v>1118</v>
      </c>
    </row>
    <row r="975" spans="5:5" x14ac:dyDescent="0.35">
      <c r="E975" s="36" t="s">
        <v>1119</v>
      </c>
    </row>
    <row r="976" spans="5:5" x14ac:dyDescent="0.35">
      <c r="E976" s="37" t="s">
        <v>1120</v>
      </c>
    </row>
    <row r="977" spans="5:5" x14ac:dyDescent="0.35">
      <c r="E977" s="36" t="s">
        <v>1121</v>
      </c>
    </row>
    <row r="978" spans="5:5" x14ac:dyDescent="0.35">
      <c r="E978" s="37" t="s">
        <v>1122</v>
      </c>
    </row>
    <row r="979" spans="5:5" x14ac:dyDescent="0.35">
      <c r="E979" s="36" t="s">
        <v>1123</v>
      </c>
    </row>
    <row r="980" spans="5:5" x14ac:dyDescent="0.35">
      <c r="E980" s="37" t="s">
        <v>1124</v>
      </c>
    </row>
    <row r="981" spans="5:5" x14ac:dyDescent="0.35">
      <c r="E981" s="36" t="s">
        <v>1125</v>
      </c>
    </row>
    <row r="982" spans="5:5" x14ac:dyDescent="0.35">
      <c r="E982" s="37" t="s">
        <v>1126</v>
      </c>
    </row>
    <row r="983" spans="5:5" x14ac:dyDescent="0.35">
      <c r="E983" s="36" t="s">
        <v>1127</v>
      </c>
    </row>
    <row r="984" spans="5:5" x14ac:dyDescent="0.35">
      <c r="E984" s="37" t="s">
        <v>1128</v>
      </c>
    </row>
    <row r="985" spans="5:5" x14ac:dyDescent="0.35">
      <c r="E985" s="36" t="s">
        <v>1129</v>
      </c>
    </row>
    <row r="986" spans="5:5" x14ac:dyDescent="0.35">
      <c r="E986" s="37" t="s">
        <v>1130</v>
      </c>
    </row>
    <row r="987" spans="5:5" x14ac:dyDescent="0.35">
      <c r="E987" s="36" t="s">
        <v>1131</v>
      </c>
    </row>
    <row r="988" spans="5:5" x14ac:dyDescent="0.35">
      <c r="E988" s="37" t="s">
        <v>1132</v>
      </c>
    </row>
    <row r="989" spans="5:5" x14ac:dyDescent="0.35">
      <c r="E989" s="36" t="s">
        <v>1133</v>
      </c>
    </row>
    <row r="990" spans="5:5" x14ac:dyDescent="0.35">
      <c r="E990" s="37" t="s">
        <v>1134</v>
      </c>
    </row>
    <row r="991" spans="5:5" x14ac:dyDescent="0.35">
      <c r="E991" s="36" t="s">
        <v>1135</v>
      </c>
    </row>
    <row r="992" spans="5:5" x14ac:dyDescent="0.35">
      <c r="E992" s="37" t="s">
        <v>1136</v>
      </c>
    </row>
    <row r="993" spans="5:5" x14ac:dyDescent="0.35">
      <c r="E993" s="36" t="s">
        <v>1137</v>
      </c>
    </row>
    <row r="994" spans="5:5" x14ac:dyDescent="0.35">
      <c r="E994" s="37" t="s">
        <v>1138</v>
      </c>
    </row>
    <row r="995" spans="5:5" x14ac:dyDescent="0.35">
      <c r="E995" s="36" t="s">
        <v>1139</v>
      </c>
    </row>
    <row r="996" spans="5:5" x14ac:dyDescent="0.35">
      <c r="E996" s="37" t="s">
        <v>1140</v>
      </c>
    </row>
    <row r="997" spans="5:5" x14ac:dyDescent="0.35">
      <c r="E997" s="36" t="s">
        <v>1141</v>
      </c>
    </row>
    <row r="998" spans="5:5" x14ac:dyDescent="0.35">
      <c r="E998" s="37" t="s">
        <v>1142</v>
      </c>
    </row>
    <row r="999" spans="5:5" x14ac:dyDescent="0.35">
      <c r="E999" s="36" t="s">
        <v>1143</v>
      </c>
    </row>
    <row r="1000" spans="5:5" x14ac:dyDescent="0.35">
      <c r="E1000" s="37" t="s">
        <v>1144</v>
      </c>
    </row>
    <row r="1001" spans="5:5" x14ac:dyDescent="0.35">
      <c r="E1001" s="36" t="s">
        <v>1145</v>
      </c>
    </row>
    <row r="1002" spans="5:5" x14ac:dyDescent="0.35">
      <c r="E1002" s="37" t="s">
        <v>1146</v>
      </c>
    </row>
    <row r="1003" spans="5:5" x14ac:dyDescent="0.35">
      <c r="E1003" s="36" t="s">
        <v>1147</v>
      </c>
    </row>
    <row r="1004" spans="5:5" x14ac:dyDescent="0.35">
      <c r="E1004" s="37" t="s">
        <v>1148</v>
      </c>
    </row>
    <row r="1005" spans="5:5" x14ac:dyDescent="0.35">
      <c r="E1005" s="36" t="s">
        <v>1149</v>
      </c>
    </row>
    <row r="1006" spans="5:5" x14ac:dyDescent="0.35">
      <c r="E1006" s="37" t="s">
        <v>1150</v>
      </c>
    </row>
    <row r="1007" spans="5:5" x14ac:dyDescent="0.35">
      <c r="E1007" s="36" t="s">
        <v>1151</v>
      </c>
    </row>
    <row r="1008" spans="5:5" x14ac:dyDescent="0.35">
      <c r="E1008" s="37" t="s">
        <v>1152</v>
      </c>
    </row>
    <row r="1009" spans="5:5" x14ac:dyDescent="0.35">
      <c r="E1009" s="36" t="s">
        <v>1153</v>
      </c>
    </row>
    <row r="1010" spans="5:5" x14ac:dyDescent="0.35">
      <c r="E1010" s="37" t="s">
        <v>1154</v>
      </c>
    </row>
    <row r="1011" spans="5:5" x14ac:dyDescent="0.35">
      <c r="E1011" s="36" t="s">
        <v>1155</v>
      </c>
    </row>
    <row r="1012" spans="5:5" x14ac:dyDescent="0.35">
      <c r="E1012" s="37" t="s">
        <v>1156</v>
      </c>
    </row>
    <row r="1013" spans="5:5" x14ac:dyDescent="0.35">
      <c r="E1013" s="36" t="s">
        <v>1157</v>
      </c>
    </row>
    <row r="1014" spans="5:5" x14ac:dyDescent="0.35">
      <c r="E1014" s="37" t="s">
        <v>1158</v>
      </c>
    </row>
    <row r="1015" spans="5:5" x14ac:dyDescent="0.35">
      <c r="E1015" s="36" t="s">
        <v>1159</v>
      </c>
    </row>
    <row r="1016" spans="5:5" x14ac:dyDescent="0.35">
      <c r="E1016" s="37" t="s">
        <v>1160</v>
      </c>
    </row>
    <row r="1017" spans="5:5" x14ac:dyDescent="0.35">
      <c r="E1017" s="36" t="s">
        <v>1161</v>
      </c>
    </row>
    <row r="1018" spans="5:5" x14ac:dyDescent="0.35">
      <c r="E1018" s="37" t="s">
        <v>1162</v>
      </c>
    </row>
    <row r="1019" spans="5:5" x14ac:dyDescent="0.35">
      <c r="E1019" s="36" t="s">
        <v>1163</v>
      </c>
    </row>
    <row r="1020" spans="5:5" x14ac:dyDescent="0.35">
      <c r="E1020" s="37" t="s">
        <v>1164</v>
      </c>
    </row>
    <row r="1021" spans="5:5" x14ac:dyDescent="0.35">
      <c r="E1021" s="36" t="s">
        <v>1165</v>
      </c>
    </row>
    <row r="1022" spans="5:5" x14ac:dyDescent="0.35">
      <c r="E1022" s="37" t="s">
        <v>1166</v>
      </c>
    </row>
    <row r="1023" spans="5:5" x14ac:dyDescent="0.35">
      <c r="E1023" s="36" t="s">
        <v>1167</v>
      </c>
    </row>
    <row r="1024" spans="5:5" x14ac:dyDescent="0.35">
      <c r="E1024" s="37" t="s">
        <v>1168</v>
      </c>
    </row>
    <row r="1025" spans="5:5" x14ac:dyDescent="0.35">
      <c r="E1025" s="36" t="s">
        <v>1169</v>
      </c>
    </row>
    <row r="1026" spans="5:5" x14ac:dyDescent="0.35">
      <c r="E1026" s="37" t="s">
        <v>1170</v>
      </c>
    </row>
    <row r="1027" spans="5:5" x14ac:dyDescent="0.35">
      <c r="E1027" s="36" t="s">
        <v>1171</v>
      </c>
    </row>
    <row r="1028" spans="5:5" x14ac:dyDescent="0.35">
      <c r="E1028" s="37" t="s">
        <v>1172</v>
      </c>
    </row>
    <row r="1029" spans="5:5" x14ac:dyDescent="0.35">
      <c r="E1029" s="36" t="s">
        <v>1173</v>
      </c>
    </row>
    <row r="1030" spans="5:5" x14ac:dyDescent="0.35">
      <c r="E1030" s="37" t="s">
        <v>1174</v>
      </c>
    </row>
    <row r="1031" spans="5:5" x14ac:dyDescent="0.35">
      <c r="E1031" s="36" t="s">
        <v>1175</v>
      </c>
    </row>
    <row r="1032" spans="5:5" x14ac:dyDescent="0.35">
      <c r="E1032" s="37" t="s">
        <v>1176</v>
      </c>
    </row>
    <row r="1033" spans="5:5" x14ac:dyDescent="0.35">
      <c r="E1033" s="36" t="s">
        <v>1177</v>
      </c>
    </row>
    <row r="1034" spans="5:5" x14ac:dyDescent="0.35">
      <c r="E1034" s="37" t="s">
        <v>1178</v>
      </c>
    </row>
    <row r="1035" spans="5:5" x14ac:dyDescent="0.35">
      <c r="E1035" s="36" t="s">
        <v>1179</v>
      </c>
    </row>
    <row r="1036" spans="5:5" x14ac:dyDescent="0.35">
      <c r="E1036" s="37" t="s">
        <v>1180</v>
      </c>
    </row>
    <row r="1037" spans="5:5" x14ac:dyDescent="0.35">
      <c r="E1037" s="36" t="s">
        <v>1181</v>
      </c>
    </row>
    <row r="1038" spans="5:5" x14ac:dyDescent="0.35">
      <c r="E1038" s="37" t="s">
        <v>1182</v>
      </c>
    </row>
    <row r="1039" spans="5:5" x14ac:dyDescent="0.35">
      <c r="E1039" s="36" t="s">
        <v>1183</v>
      </c>
    </row>
    <row r="1040" spans="5:5" x14ac:dyDescent="0.35">
      <c r="E1040" s="37" t="s">
        <v>1184</v>
      </c>
    </row>
    <row r="1041" spans="5:5" x14ac:dyDescent="0.35">
      <c r="E1041" s="36" t="s">
        <v>1185</v>
      </c>
    </row>
    <row r="1042" spans="5:5" x14ac:dyDescent="0.35">
      <c r="E1042" s="37" t="s">
        <v>1186</v>
      </c>
    </row>
    <row r="1043" spans="5:5" x14ac:dyDescent="0.35">
      <c r="E1043" s="36" t="s">
        <v>1187</v>
      </c>
    </row>
    <row r="1044" spans="5:5" x14ac:dyDescent="0.35">
      <c r="E1044" s="37" t="s">
        <v>1188</v>
      </c>
    </row>
    <row r="1045" spans="5:5" x14ac:dyDescent="0.35">
      <c r="E1045" s="36" t="s">
        <v>1189</v>
      </c>
    </row>
    <row r="1046" spans="5:5" x14ac:dyDescent="0.35">
      <c r="E1046" s="37" t="s">
        <v>1190</v>
      </c>
    </row>
    <row r="1047" spans="5:5" x14ac:dyDescent="0.35">
      <c r="E1047" s="36" t="s">
        <v>1191</v>
      </c>
    </row>
    <row r="1048" spans="5:5" x14ac:dyDescent="0.35">
      <c r="E1048" s="37" t="s">
        <v>1192</v>
      </c>
    </row>
    <row r="1049" spans="5:5" x14ac:dyDescent="0.35">
      <c r="E1049" s="36" t="s">
        <v>1193</v>
      </c>
    </row>
    <row r="1050" spans="5:5" x14ac:dyDescent="0.35">
      <c r="E1050" s="37" t="s">
        <v>1194</v>
      </c>
    </row>
    <row r="1051" spans="5:5" x14ac:dyDescent="0.35">
      <c r="E1051" s="36" t="s">
        <v>1195</v>
      </c>
    </row>
    <row r="1052" spans="5:5" x14ac:dyDescent="0.35">
      <c r="E1052" s="37" t="s">
        <v>1196</v>
      </c>
    </row>
    <row r="1053" spans="5:5" x14ac:dyDescent="0.35">
      <c r="E1053" s="36" t="s">
        <v>1197</v>
      </c>
    </row>
    <row r="1054" spans="5:5" x14ac:dyDescent="0.35">
      <c r="E1054" s="37" t="s">
        <v>1198</v>
      </c>
    </row>
    <row r="1055" spans="5:5" x14ac:dyDescent="0.35">
      <c r="E1055" s="36" t="s">
        <v>1199</v>
      </c>
    </row>
    <row r="1056" spans="5:5" x14ac:dyDescent="0.35">
      <c r="E1056" s="37" t="s">
        <v>1200</v>
      </c>
    </row>
    <row r="1057" spans="5:5" x14ac:dyDescent="0.35">
      <c r="E1057" s="36" t="s">
        <v>1201</v>
      </c>
    </row>
    <row r="1058" spans="5:5" x14ac:dyDescent="0.35">
      <c r="E1058" s="37" t="s">
        <v>1202</v>
      </c>
    </row>
    <row r="1059" spans="5:5" x14ac:dyDescent="0.35">
      <c r="E1059" s="36" t="s">
        <v>1203</v>
      </c>
    </row>
    <row r="1060" spans="5:5" x14ac:dyDescent="0.35">
      <c r="E1060" s="37" t="s">
        <v>1204</v>
      </c>
    </row>
    <row r="1061" spans="5:5" x14ac:dyDescent="0.35">
      <c r="E1061" s="36" t="s">
        <v>1205</v>
      </c>
    </row>
    <row r="1062" spans="5:5" x14ac:dyDescent="0.35">
      <c r="E1062" s="37" t="s">
        <v>1206</v>
      </c>
    </row>
    <row r="1063" spans="5:5" x14ac:dyDescent="0.35">
      <c r="E1063" s="36" t="s">
        <v>1207</v>
      </c>
    </row>
    <row r="1064" spans="5:5" x14ac:dyDescent="0.35">
      <c r="E1064" s="37" t="s">
        <v>1208</v>
      </c>
    </row>
    <row r="1065" spans="5:5" x14ac:dyDescent="0.35">
      <c r="E1065" s="36" t="s">
        <v>1209</v>
      </c>
    </row>
    <row r="1066" spans="5:5" x14ac:dyDescent="0.35">
      <c r="E1066" s="37" t="s">
        <v>1210</v>
      </c>
    </row>
    <row r="1067" spans="5:5" x14ac:dyDescent="0.35">
      <c r="E1067" s="36" t="s">
        <v>1211</v>
      </c>
    </row>
    <row r="1068" spans="5:5" x14ac:dyDescent="0.35">
      <c r="E1068" s="37" t="s">
        <v>1212</v>
      </c>
    </row>
    <row r="1069" spans="5:5" x14ac:dyDescent="0.35">
      <c r="E1069" s="36" t="s">
        <v>1213</v>
      </c>
    </row>
    <row r="1070" spans="5:5" x14ac:dyDescent="0.35">
      <c r="E1070" s="37" t="s">
        <v>1214</v>
      </c>
    </row>
    <row r="1071" spans="5:5" x14ac:dyDescent="0.35">
      <c r="E1071" s="36" t="s">
        <v>1215</v>
      </c>
    </row>
    <row r="1072" spans="5:5" x14ac:dyDescent="0.35">
      <c r="E1072" s="37" t="s">
        <v>1216</v>
      </c>
    </row>
    <row r="1073" spans="5:5" x14ac:dyDescent="0.35">
      <c r="E1073" s="36" t="s">
        <v>1217</v>
      </c>
    </row>
    <row r="1074" spans="5:5" x14ac:dyDescent="0.35">
      <c r="E1074" s="37" t="s">
        <v>1218</v>
      </c>
    </row>
    <row r="1075" spans="5:5" x14ac:dyDescent="0.35">
      <c r="E1075" s="36" t="s">
        <v>1219</v>
      </c>
    </row>
    <row r="1076" spans="5:5" x14ac:dyDescent="0.35">
      <c r="E1076" s="37" t="s">
        <v>1220</v>
      </c>
    </row>
    <row r="1077" spans="5:5" x14ac:dyDescent="0.35">
      <c r="E1077" s="36" t="s">
        <v>1221</v>
      </c>
    </row>
    <row r="1078" spans="5:5" x14ac:dyDescent="0.35">
      <c r="E1078" s="37" t="s">
        <v>1222</v>
      </c>
    </row>
    <row r="1079" spans="5:5" x14ac:dyDescent="0.35">
      <c r="E1079" s="36" t="s">
        <v>1223</v>
      </c>
    </row>
    <row r="1080" spans="5:5" x14ac:dyDescent="0.35">
      <c r="E1080" s="37" t="s">
        <v>1224</v>
      </c>
    </row>
    <row r="1081" spans="5:5" x14ac:dyDescent="0.35">
      <c r="E1081" s="36" t="s">
        <v>1225</v>
      </c>
    </row>
    <row r="1082" spans="5:5" x14ac:dyDescent="0.35">
      <c r="E1082" s="37" t="s">
        <v>1226</v>
      </c>
    </row>
    <row r="1083" spans="5:5" x14ac:dyDescent="0.35">
      <c r="E1083" s="36" t="s">
        <v>1227</v>
      </c>
    </row>
    <row r="1084" spans="5:5" x14ac:dyDescent="0.35">
      <c r="E1084" s="37" t="s">
        <v>1228</v>
      </c>
    </row>
    <row r="1085" spans="5:5" x14ac:dyDescent="0.35">
      <c r="E1085" s="36" t="s">
        <v>1229</v>
      </c>
    </row>
    <row r="1086" spans="5:5" x14ac:dyDescent="0.35">
      <c r="E1086" s="37" t="s">
        <v>1230</v>
      </c>
    </row>
    <row r="1087" spans="5:5" x14ac:dyDescent="0.35">
      <c r="E1087" s="36" t="s">
        <v>1231</v>
      </c>
    </row>
    <row r="1088" spans="5:5" x14ac:dyDescent="0.35">
      <c r="E1088" s="37" t="s">
        <v>1232</v>
      </c>
    </row>
    <row r="1089" spans="5:5" x14ac:dyDescent="0.35">
      <c r="E1089" s="36" t="s">
        <v>1233</v>
      </c>
    </row>
    <row r="1090" spans="5:5" x14ac:dyDescent="0.35">
      <c r="E1090" s="37" t="s">
        <v>1234</v>
      </c>
    </row>
    <row r="1091" spans="5:5" x14ac:dyDescent="0.35">
      <c r="E1091" s="36" t="s">
        <v>1235</v>
      </c>
    </row>
    <row r="1092" spans="5:5" x14ac:dyDescent="0.35">
      <c r="E1092" s="37" t="s">
        <v>1236</v>
      </c>
    </row>
    <row r="1093" spans="5:5" x14ac:dyDescent="0.35">
      <c r="E1093" s="36" t="s">
        <v>1237</v>
      </c>
    </row>
    <row r="1094" spans="5:5" x14ac:dyDescent="0.35">
      <c r="E1094" s="37" t="s">
        <v>1238</v>
      </c>
    </row>
    <row r="1095" spans="5:5" x14ac:dyDescent="0.35">
      <c r="E1095" s="36" t="s">
        <v>1239</v>
      </c>
    </row>
    <row r="1096" spans="5:5" x14ac:dyDescent="0.35">
      <c r="E1096" s="37" t="s">
        <v>1240</v>
      </c>
    </row>
    <row r="1097" spans="5:5" x14ac:dyDescent="0.35">
      <c r="E1097" s="36" t="s">
        <v>1241</v>
      </c>
    </row>
    <row r="1098" spans="5:5" x14ac:dyDescent="0.35">
      <c r="E1098" s="37" t="s">
        <v>1242</v>
      </c>
    </row>
    <row r="1099" spans="5:5" x14ac:dyDescent="0.35">
      <c r="E1099" s="36" t="s">
        <v>1243</v>
      </c>
    </row>
    <row r="1100" spans="5:5" x14ac:dyDescent="0.35">
      <c r="E1100" s="37" t="s">
        <v>1244</v>
      </c>
    </row>
    <row r="1101" spans="5:5" x14ac:dyDescent="0.35">
      <c r="E1101" s="36" t="s">
        <v>1245</v>
      </c>
    </row>
    <row r="1102" spans="5:5" x14ac:dyDescent="0.35">
      <c r="E1102" s="37" t="s">
        <v>1246</v>
      </c>
    </row>
    <row r="1103" spans="5:5" x14ac:dyDescent="0.35">
      <c r="E1103" s="36" t="s">
        <v>1247</v>
      </c>
    </row>
    <row r="1104" spans="5:5" x14ac:dyDescent="0.35">
      <c r="E1104" s="37" t="s">
        <v>1248</v>
      </c>
    </row>
    <row r="1105" spans="5:5" x14ac:dyDescent="0.35">
      <c r="E1105" s="36" t="s">
        <v>1249</v>
      </c>
    </row>
    <row r="1106" spans="5:5" x14ac:dyDescent="0.35">
      <c r="E1106" s="37" t="s">
        <v>1250</v>
      </c>
    </row>
    <row r="1107" spans="5:5" x14ac:dyDescent="0.35">
      <c r="E1107" s="36" t="s">
        <v>1251</v>
      </c>
    </row>
    <row r="1108" spans="5:5" x14ac:dyDescent="0.35">
      <c r="E1108" s="37" t="s">
        <v>1252</v>
      </c>
    </row>
    <row r="1109" spans="5:5" x14ac:dyDescent="0.35">
      <c r="E1109" s="36" t="s">
        <v>1253</v>
      </c>
    </row>
    <row r="1110" spans="5:5" x14ac:dyDescent="0.35">
      <c r="E1110" s="37" t="s">
        <v>1254</v>
      </c>
    </row>
    <row r="1111" spans="5:5" x14ac:dyDescent="0.35">
      <c r="E1111" s="36" t="s">
        <v>1255</v>
      </c>
    </row>
    <row r="1112" spans="5:5" x14ac:dyDescent="0.35">
      <c r="E1112" s="37" t="s">
        <v>1256</v>
      </c>
    </row>
    <row r="1113" spans="5:5" x14ac:dyDescent="0.35">
      <c r="E1113" s="36" t="s">
        <v>1257</v>
      </c>
    </row>
    <row r="1114" spans="5:5" x14ac:dyDescent="0.35">
      <c r="E1114" s="37" t="s">
        <v>1258</v>
      </c>
    </row>
    <row r="1115" spans="5:5" x14ac:dyDescent="0.35">
      <c r="E1115" s="36" t="s">
        <v>1259</v>
      </c>
    </row>
    <row r="1116" spans="5:5" x14ac:dyDescent="0.35">
      <c r="E1116" s="37" t="s">
        <v>1260</v>
      </c>
    </row>
    <row r="1117" spans="5:5" x14ac:dyDescent="0.35">
      <c r="E1117" s="36" t="s">
        <v>1261</v>
      </c>
    </row>
    <row r="1118" spans="5:5" x14ac:dyDescent="0.35">
      <c r="E1118" s="37" t="s">
        <v>1262</v>
      </c>
    </row>
    <row r="1119" spans="5:5" x14ac:dyDescent="0.35">
      <c r="E1119" s="36" t="s">
        <v>1263</v>
      </c>
    </row>
    <row r="1120" spans="5:5" x14ac:dyDescent="0.35">
      <c r="E1120" s="37" t="s">
        <v>1264</v>
      </c>
    </row>
    <row r="1121" spans="5:5" x14ac:dyDescent="0.35">
      <c r="E1121" s="36" t="s">
        <v>1265</v>
      </c>
    </row>
    <row r="1122" spans="5:5" x14ac:dyDescent="0.35">
      <c r="E1122" s="37" t="s">
        <v>1266</v>
      </c>
    </row>
    <row r="1123" spans="5:5" x14ac:dyDescent="0.35">
      <c r="E1123" s="36" t="s">
        <v>1267</v>
      </c>
    </row>
    <row r="1124" spans="5:5" x14ac:dyDescent="0.35">
      <c r="E1124" s="37" t="s">
        <v>1268</v>
      </c>
    </row>
    <row r="1125" spans="5:5" x14ac:dyDescent="0.35">
      <c r="E1125" s="36" t="s">
        <v>1269</v>
      </c>
    </row>
    <row r="1126" spans="5:5" x14ac:dyDescent="0.35">
      <c r="E1126" s="37" t="s">
        <v>1270</v>
      </c>
    </row>
    <row r="1127" spans="5:5" x14ac:dyDescent="0.35">
      <c r="E1127" s="36" t="s">
        <v>1271</v>
      </c>
    </row>
    <row r="1128" spans="5:5" x14ac:dyDescent="0.35">
      <c r="E1128" s="37" t="s">
        <v>1272</v>
      </c>
    </row>
    <row r="1129" spans="5:5" x14ac:dyDescent="0.35">
      <c r="E1129" s="36" t="s">
        <v>1273</v>
      </c>
    </row>
    <row r="1130" spans="5:5" x14ac:dyDescent="0.35">
      <c r="E1130" s="37" t="s">
        <v>1274</v>
      </c>
    </row>
    <row r="1131" spans="5:5" x14ac:dyDescent="0.35">
      <c r="E1131" s="36" t="s">
        <v>1275</v>
      </c>
    </row>
    <row r="1132" spans="5:5" x14ac:dyDescent="0.35">
      <c r="E1132" s="37" t="s">
        <v>1276</v>
      </c>
    </row>
    <row r="1133" spans="5:5" x14ac:dyDescent="0.35">
      <c r="E1133" s="36" t="s">
        <v>1277</v>
      </c>
    </row>
    <row r="1134" spans="5:5" x14ac:dyDescent="0.35">
      <c r="E1134" s="37" t="s">
        <v>1278</v>
      </c>
    </row>
    <row r="1135" spans="5:5" x14ac:dyDescent="0.35">
      <c r="E1135" s="36" t="s">
        <v>1279</v>
      </c>
    </row>
    <row r="1136" spans="5:5" x14ac:dyDescent="0.35">
      <c r="E1136" s="37" t="s">
        <v>1280</v>
      </c>
    </row>
    <row r="1137" spans="5:5" x14ac:dyDescent="0.35">
      <c r="E1137" s="36" t="s">
        <v>1281</v>
      </c>
    </row>
    <row r="1138" spans="5:5" x14ac:dyDescent="0.35">
      <c r="E1138" s="37" t="s">
        <v>1282</v>
      </c>
    </row>
    <row r="1139" spans="5:5" x14ac:dyDescent="0.35">
      <c r="E1139" s="36" t="s">
        <v>1283</v>
      </c>
    </row>
    <row r="1140" spans="5:5" x14ac:dyDescent="0.35">
      <c r="E1140" s="37" t="s">
        <v>1284</v>
      </c>
    </row>
    <row r="1141" spans="5:5" x14ac:dyDescent="0.35">
      <c r="E1141" s="36" t="s">
        <v>1285</v>
      </c>
    </row>
    <row r="1142" spans="5:5" x14ac:dyDescent="0.35">
      <c r="E1142" s="37" t="s">
        <v>1286</v>
      </c>
    </row>
    <row r="1143" spans="5:5" x14ac:dyDescent="0.35">
      <c r="E1143" s="36" t="s">
        <v>1287</v>
      </c>
    </row>
    <row r="1144" spans="5:5" x14ac:dyDescent="0.35">
      <c r="E1144" s="37" t="s">
        <v>1288</v>
      </c>
    </row>
    <row r="1145" spans="5:5" x14ac:dyDescent="0.35">
      <c r="E1145" s="36" t="s">
        <v>1289</v>
      </c>
    </row>
    <row r="1146" spans="5:5" x14ac:dyDescent="0.35">
      <c r="E1146" s="37" t="s">
        <v>1290</v>
      </c>
    </row>
    <row r="1147" spans="5:5" x14ac:dyDescent="0.35">
      <c r="E1147" s="36" t="s">
        <v>1291</v>
      </c>
    </row>
    <row r="1148" spans="5:5" x14ac:dyDescent="0.35">
      <c r="E1148" s="37" t="s">
        <v>1292</v>
      </c>
    </row>
    <row r="1149" spans="5:5" x14ac:dyDescent="0.35">
      <c r="E1149" s="36" t="s">
        <v>1293</v>
      </c>
    </row>
    <row r="1150" spans="5:5" x14ac:dyDescent="0.35">
      <c r="E1150" s="37" t="s">
        <v>1294</v>
      </c>
    </row>
    <row r="1151" spans="5:5" x14ac:dyDescent="0.35">
      <c r="E1151" s="36" t="s">
        <v>1295</v>
      </c>
    </row>
    <row r="1152" spans="5:5" x14ac:dyDescent="0.35">
      <c r="E1152" s="37" t="s">
        <v>1296</v>
      </c>
    </row>
    <row r="1153" spans="5:5" x14ac:dyDescent="0.35">
      <c r="E1153" s="36" t="s">
        <v>1297</v>
      </c>
    </row>
    <row r="1154" spans="5:5" x14ac:dyDescent="0.35">
      <c r="E1154" s="37" t="s">
        <v>1298</v>
      </c>
    </row>
    <row r="1155" spans="5:5" x14ac:dyDescent="0.35">
      <c r="E1155" s="36" t="s">
        <v>1299</v>
      </c>
    </row>
    <row r="1156" spans="5:5" x14ac:dyDescent="0.35">
      <c r="E1156" s="37" t="s">
        <v>1300</v>
      </c>
    </row>
    <row r="1157" spans="5:5" x14ac:dyDescent="0.35">
      <c r="E1157" s="36" t="s">
        <v>1301</v>
      </c>
    </row>
    <row r="1158" spans="5:5" x14ac:dyDescent="0.35">
      <c r="E1158" s="37" t="s">
        <v>1302</v>
      </c>
    </row>
    <row r="1159" spans="5:5" x14ac:dyDescent="0.35">
      <c r="E1159" s="36" t="s">
        <v>1303</v>
      </c>
    </row>
    <row r="1160" spans="5:5" x14ac:dyDescent="0.35">
      <c r="E1160" s="37" t="s">
        <v>1304</v>
      </c>
    </row>
    <row r="1161" spans="5:5" x14ac:dyDescent="0.35">
      <c r="E1161" s="36" t="s">
        <v>1305</v>
      </c>
    </row>
    <row r="1162" spans="5:5" x14ac:dyDescent="0.35">
      <c r="E1162" s="37" t="s">
        <v>1306</v>
      </c>
    </row>
    <row r="1163" spans="5:5" x14ac:dyDescent="0.35">
      <c r="E1163" s="36" t="s">
        <v>1307</v>
      </c>
    </row>
    <row r="1164" spans="5:5" x14ac:dyDescent="0.35">
      <c r="E1164" s="37" t="s">
        <v>1308</v>
      </c>
    </row>
    <row r="1165" spans="5:5" x14ac:dyDescent="0.35">
      <c r="E1165" s="36" t="s">
        <v>1309</v>
      </c>
    </row>
    <row r="1166" spans="5:5" x14ac:dyDescent="0.35">
      <c r="E1166" s="37" t="s">
        <v>1310</v>
      </c>
    </row>
    <row r="1167" spans="5:5" x14ac:dyDescent="0.35">
      <c r="E1167" s="36" t="s">
        <v>1311</v>
      </c>
    </row>
    <row r="1168" spans="5:5" x14ac:dyDescent="0.35">
      <c r="E1168" s="37" t="s">
        <v>1312</v>
      </c>
    </row>
    <row r="1169" spans="5:5" x14ac:dyDescent="0.35">
      <c r="E1169" s="36" t="s">
        <v>1313</v>
      </c>
    </row>
    <row r="1170" spans="5:5" x14ac:dyDescent="0.35">
      <c r="E1170" s="37" t="s">
        <v>1314</v>
      </c>
    </row>
    <row r="1171" spans="5:5" x14ac:dyDescent="0.35">
      <c r="E1171" s="36" t="s">
        <v>1315</v>
      </c>
    </row>
    <row r="1172" spans="5:5" x14ac:dyDescent="0.35">
      <c r="E1172" s="37" t="s">
        <v>1316</v>
      </c>
    </row>
    <row r="1173" spans="5:5" x14ac:dyDescent="0.35">
      <c r="E1173" s="36" t="s">
        <v>1317</v>
      </c>
    </row>
    <row r="1174" spans="5:5" x14ac:dyDescent="0.35">
      <c r="E1174" s="37" t="s">
        <v>1318</v>
      </c>
    </row>
    <row r="1175" spans="5:5" x14ac:dyDescent="0.35">
      <c r="E1175" s="36" t="s">
        <v>1319</v>
      </c>
    </row>
    <row r="1176" spans="5:5" x14ac:dyDescent="0.35">
      <c r="E1176" s="37" t="s">
        <v>1320</v>
      </c>
    </row>
    <row r="1177" spans="5:5" x14ac:dyDescent="0.35">
      <c r="E1177" s="36" t="s">
        <v>1321</v>
      </c>
    </row>
    <row r="1178" spans="5:5" x14ac:dyDescent="0.35">
      <c r="E1178" s="37" t="s">
        <v>1322</v>
      </c>
    </row>
    <row r="1179" spans="5:5" x14ac:dyDescent="0.35">
      <c r="E1179" s="36" t="s">
        <v>1323</v>
      </c>
    </row>
    <row r="1180" spans="5:5" x14ac:dyDescent="0.35">
      <c r="E1180" s="37" t="s">
        <v>1324</v>
      </c>
    </row>
    <row r="1181" spans="5:5" x14ac:dyDescent="0.35">
      <c r="E1181" s="36" t="s">
        <v>1325</v>
      </c>
    </row>
    <row r="1182" spans="5:5" x14ac:dyDescent="0.35">
      <c r="E1182" s="37" t="s">
        <v>1326</v>
      </c>
    </row>
    <row r="1183" spans="5:5" x14ac:dyDescent="0.35">
      <c r="E1183" s="36" t="s">
        <v>1327</v>
      </c>
    </row>
    <row r="1184" spans="5:5" x14ac:dyDescent="0.35">
      <c r="E1184" s="37" t="s">
        <v>1328</v>
      </c>
    </row>
    <row r="1185" spans="5:5" x14ac:dyDescent="0.35">
      <c r="E1185" s="36" t="s">
        <v>1329</v>
      </c>
    </row>
    <row r="1186" spans="5:5" x14ac:dyDescent="0.35">
      <c r="E1186" s="37" t="s">
        <v>1330</v>
      </c>
    </row>
    <row r="1187" spans="5:5" x14ac:dyDescent="0.35">
      <c r="E1187" s="36" t="s">
        <v>1331</v>
      </c>
    </row>
    <row r="1188" spans="5:5" x14ac:dyDescent="0.35">
      <c r="E1188" s="37" t="s">
        <v>1332</v>
      </c>
    </row>
    <row r="1189" spans="5:5" x14ac:dyDescent="0.35">
      <c r="E1189" s="36" t="s">
        <v>1333</v>
      </c>
    </row>
    <row r="1190" spans="5:5" x14ac:dyDescent="0.35">
      <c r="E1190" s="37" t="s">
        <v>1334</v>
      </c>
    </row>
    <row r="1191" spans="5:5" x14ac:dyDescent="0.35">
      <c r="E1191" s="36" t="s">
        <v>1335</v>
      </c>
    </row>
    <row r="1192" spans="5:5" x14ac:dyDescent="0.35">
      <c r="E1192" s="37" t="s">
        <v>1336</v>
      </c>
    </row>
    <row r="1193" spans="5:5" x14ac:dyDescent="0.35">
      <c r="E1193" s="36" t="s">
        <v>1337</v>
      </c>
    </row>
    <row r="1194" spans="5:5" x14ac:dyDescent="0.35">
      <c r="E1194" s="37" t="s">
        <v>1338</v>
      </c>
    </row>
    <row r="1195" spans="5:5" x14ac:dyDescent="0.35">
      <c r="E1195" s="36" t="s">
        <v>1339</v>
      </c>
    </row>
    <row r="1196" spans="5:5" x14ac:dyDescent="0.35">
      <c r="E1196" s="37" t="s">
        <v>1340</v>
      </c>
    </row>
    <row r="1197" spans="5:5" x14ac:dyDescent="0.35">
      <c r="E1197" s="36" t="s">
        <v>1341</v>
      </c>
    </row>
    <row r="1198" spans="5:5" x14ac:dyDescent="0.35">
      <c r="E1198" s="37" t="s">
        <v>1342</v>
      </c>
    </row>
    <row r="1199" spans="5:5" x14ac:dyDescent="0.35">
      <c r="E1199" s="36" t="s">
        <v>1343</v>
      </c>
    </row>
    <row r="1200" spans="5:5" x14ac:dyDescent="0.35">
      <c r="E1200" s="37" t="s">
        <v>1344</v>
      </c>
    </row>
    <row r="1201" spans="5:5" x14ac:dyDescent="0.35">
      <c r="E1201" s="36" t="s">
        <v>1345</v>
      </c>
    </row>
    <row r="1202" spans="5:5" x14ac:dyDescent="0.35">
      <c r="E1202" s="37" t="s">
        <v>1346</v>
      </c>
    </row>
    <row r="1203" spans="5:5" x14ac:dyDescent="0.35">
      <c r="E1203" s="36" t="s">
        <v>1347</v>
      </c>
    </row>
    <row r="1204" spans="5:5" x14ac:dyDescent="0.35">
      <c r="E1204" s="37" t="s">
        <v>1348</v>
      </c>
    </row>
    <row r="1205" spans="5:5" x14ac:dyDescent="0.35">
      <c r="E1205" s="36" t="s">
        <v>1349</v>
      </c>
    </row>
    <row r="1206" spans="5:5" x14ac:dyDescent="0.35">
      <c r="E1206" s="37" t="s">
        <v>1350</v>
      </c>
    </row>
    <row r="1207" spans="5:5" x14ac:dyDescent="0.35">
      <c r="E1207" s="36" t="s">
        <v>1351</v>
      </c>
    </row>
    <row r="1208" spans="5:5" x14ac:dyDescent="0.35">
      <c r="E1208" s="37" t="s">
        <v>1352</v>
      </c>
    </row>
    <row r="1209" spans="5:5" x14ac:dyDescent="0.35">
      <c r="E1209" s="36" t="s">
        <v>1353</v>
      </c>
    </row>
    <row r="1210" spans="5:5" x14ac:dyDescent="0.35">
      <c r="E1210" s="37" t="s">
        <v>1354</v>
      </c>
    </row>
    <row r="1211" spans="5:5" x14ac:dyDescent="0.35">
      <c r="E1211" s="36" t="s">
        <v>1355</v>
      </c>
    </row>
    <row r="1212" spans="5:5" x14ac:dyDescent="0.35">
      <c r="E1212" s="37" t="s">
        <v>1356</v>
      </c>
    </row>
    <row r="1213" spans="5:5" x14ac:dyDescent="0.35">
      <c r="E1213" s="36" t="s">
        <v>1357</v>
      </c>
    </row>
    <row r="1214" spans="5:5" x14ac:dyDescent="0.35">
      <c r="E1214" s="37" t="s">
        <v>1358</v>
      </c>
    </row>
    <row r="1215" spans="5:5" x14ac:dyDescent="0.35">
      <c r="E1215" s="36" t="s">
        <v>1359</v>
      </c>
    </row>
    <row r="1216" spans="5:5" x14ac:dyDescent="0.35">
      <c r="E1216" s="37" t="s">
        <v>1360</v>
      </c>
    </row>
    <row r="1217" spans="5:5" x14ac:dyDescent="0.35">
      <c r="E1217" s="36" t="s">
        <v>1361</v>
      </c>
    </row>
    <row r="1218" spans="5:5" x14ac:dyDescent="0.35">
      <c r="E1218" s="37" t="s">
        <v>1362</v>
      </c>
    </row>
    <row r="1219" spans="5:5" x14ac:dyDescent="0.35">
      <c r="E1219" s="36" t="s">
        <v>1363</v>
      </c>
    </row>
    <row r="1220" spans="5:5" x14ac:dyDescent="0.35">
      <c r="E1220" s="37" t="s">
        <v>1364</v>
      </c>
    </row>
    <row r="1221" spans="5:5" x14ac:dyDescent="0.35">
      <c r="E1221" s="36" t="s">
        <v>1365</v>
      </c>
    </row>
    <row r="1222" spans="5:5" x14ac:dyDescent="0.35">
      <c r="E1222" s="37" t="s">
        <v>1366</v>
      </c>
    </row>
    <row r="1223" spans="5:5" x14ac:dyDescent="0.35">
      <c r="E1223" s="36" t="s">
        <v>1367</v>
      </c>
    </row>
    <row r="1224" spans="5:5" x14ac:dyDescent="0.35">
      <c r="E1224" s="37" t="s">
        <v>1368</v>
      </c>
    </row>
    <row r="1225" spans="5:5" x14ac:dyDescent="0.35">
      <c r="E1225" s="36" t="s">
        <v>1369</v>
      </c>
    </row>
    <row r="1226" spans="5:5" x14ac:dyDescent="0.35">
      <c r="E1226" s="37" t="s">
        <v>1370</v>
      </c>
    </row>
    <row r="1227" spans="5:5" x14ac:dyDescent="0.35">
      <c r="E1227" s="36" t="s">
        <v>1371</v>
      </c>
    </row>
    <row r="1228" spans="5:5" x14ac:dyDescent="0.35">
      <c r="E1228" s="37" t="s">
        <v>1372</v>
      </c>
    </row>
    <row r="1229" spans="5:5" x14ac:dyDescent="0.35">
      <c r="E1229" s="36" t="s">
        <v>1373</v>
      </c>
    </row>
    <row r="1230" spans="5:5" x14ac:dyDescent="0.35">
      <c r="E1230" s="37" t="s">
        <v>1374</v>
      </c>
    </row>
    <row r="1231" spans="5:5" x14ac:dyDescent="0.35">
      <c r="E1231" s="36" t="s">
        <v>1375</v>
      </c>
    </row>
    <row r="1232" spans="5:5" x14ac:dyDescent="0.35">
      <c r="E1232" s="37" t="s">
        <v>1376</v>
      </c>
    </row>
    <row r="1233" spans="5:5" x14ac:dyDescent="0.35">
      <c r="E1233" s="36" t="s">
        <v>1377</v>
      </c>
    </row>
    <row r="1234" spans="5:5" x14ac:dyDescent="0.35">
      <c r="E1234" s="37" t="s">
        <v>1378</v>
      </c>
    </row>
    <row r="1235" spans="5:5" x14ac:dyDescent="0.35">
      <c r="E1235" s="36" t="s">
        <v>1379</v>
      </c>
    </row>
    <row r="1236" spans="5:5" x14ac:dyDescent="0.35">
      <c r="E1236" s="37" t="s">
        <v>1380</v>
      </c>
    </row>
    <row r="1237" spans="5:5" x14ac:dyDescent="0.35">
      <c r="E1237" s="36" t="s">
        <v>1381</v>
      </c>
    </row>
    <row r="1238" spans="5:5" x14ac:dyDescent="0.35">
      <c r="E1238" s="37" t="s">
        <v>1382</v>
      </c>
    </row>
    <row r="1239" spans="5:5" x14ac:dyDescent="0.35">
      <c r="E1239" s="36" t="s">
        <v>1383</v>
      </c>
    </row>
    <row r="1240" spans="5:5" x14ac:dyDescent="0.35">
      <c r="E1240" s="37" t="s">
        <v>1384</v>
      </c>
    </row>
    <row r="1241" spans="5:5" x14ac:dyDescent="0.35">
      <c r="E1241" s="36" t="s">
        <v>1385</v>
      </c>
    </row>
    <row r="1242" spans="5:5" x14ac:dyDescent="0.35">
      <c r="E1242" s="37" t="s">
        <v>1386</v>
      </c>
    </row>
    <row r="1243" spans="5:5" x14ac:dyDescent="0.35">
      <c r="E1243" s="36" t="s">
        <v>1387</v>
      </c>
    </row>
    <row r="1244" spans="5:5" x14ac:dyDescent="0.35">
      <c r="E1244" s="37" t="s">
        <v>1388</v>
      </c>
    </row>
    <row r="1245" spans="5:5" x14ac:dyDescent="0.35">
      <c r="E1245" s="36" t="s">
        <v>1389</v>
      </c>
    </row>
    <row r="1246" spans="5:5" x14ac:dyDescent="0.35">
      <c r="E1246" s="37" t="s">
        <v>1390</v>
      </c>
    </row>
    <row r="1247" spans="5:5" x14ac:dyDescent="0.35">
      <c r="E1247" s="36" t="s">
        <v>1391</v>
      </c>
    </row>
    <row r="1248" spans="5:5" x14ac:dyDescent="0.35">
      <c r="E1248" s="37" t="s">
        <v>1392</v>
      </c>
    </row>
    <row r="1249" spans="5:5" x14ac:dyDescent="0.35">
      <c r="E1249" s="36" t="s">
        <v>1393</v>
      </c>
    </row>
    <row r="1250" spans="5:5" x14ac:dyDescent="0.35">
      <c r="E1250" s="37" t="s">
        <v>1394</v>
      </c>
    </row>
    <row r="1251" spans="5:5" x14ac:dyDescent="0.35">
      <c r="E1251" s="36" t="s">
        <v>1395</v>
      </c>
    </row>
    <row r="1252" spans="5:5" x14ac:dyDescent="0.35">
      <c r="E1252" s="37" t="s">
        <v>1396</v>
      </c>
    </row>
    <row r="1253" spans="5:5" x14ac:dyDescent="0.35">
      <c r="E1253" s="36" t="s">
        <v>1397</v>
      </c>
    </row>
    <row r="1254" spans="5:5" x14ac:dyDescent="0.35">
      <c r="E1254" s="37" t="s">
        <v>1398</v>
      </c>
    </row>
    <row r="1255" spans="5:5" x14ac:dyDescent="0.35">
      <c r="E1255" s="36" t="s">
        <v>1399</v>
      </c>
    </row>
    <row r="1256" spans="5:5" x14ac:dyDescent="0.35">
      <c r="E1256" s="37" t="s">
        <v>1400</v>
      </c>
    </row>
    <row r="1257" spans="5:5" x14ac:dyDescent="0.35">
      <c r="E1257" s="36" t="s">
        <v>1401</v>
      </c>
    </row>
    <row r="1258" spans="5:5" x14ac:dyDescent="0.35">
      <c r="E1258" s="37" t="s">
        <v>1402</v>
      </c>
    </row>
    <row r="1259" spans="5:5" x14ac:dyDescent="0.35">
      <c r="E1259" s="36" t="s">
        <v>1403</v>
      </c>
    </row>
    <row r="1260" spans="5:5" x14ac:dyDescent="0.35">
      <c r="E1260" s="37" t="s">
        <v>1404</v>
      </c>
    </row>
    <row r="1261" spans="5:5" x14ac:dyDescent="0.35">
      <c r="E1261" s="36" t="s">
        <v>1405</v>
      </c>
    </row>
    <row r="1262" spans="5:5" x14ac:dyDescent="0.35">
      <c r="E1262" s="37" t="s">
        <v>1406</v>
      </c>
    </row>
    <row r="1263" spans="5:5" x14ac:dyDescent="0.35">
      <c r="E1263" s="36" t="s">
        <v>1407</v>
      </c>
    </row>
    <row r="1264" spans="5:5" x14ac:dyDescent="0.35">
      <c r="E1264" s="37" t="s">
        <v>1408</v>
      </c>
    </row>
    <row r="1265" spans="5:5" x14ac:dyDescent="0.35">
      <c r="E1265" s="36" t="s">
        <v>1409</v>
      </c>
    </row>
    <row r="1266" spans="5:5" x14ac:dyDescent="0.35">
      <c r="E1266" s="37" t="s">
        <v>1410</v>
      </c>
    </row>
    <row r="1267" spans="5:5" x14ac:dyDescent="0.35">
      <c r="E1267" s="36" t="s">
        <v>1411</v>
      </c>
    </row>
    <row r="1268" spans="5:5" x14ac:dyDescent="0.35">
      <c r="E1268" s="37" t="s">
        <v>1412</v>
      </c>
    </row>
    <row r="1269" spans="5:5" x14ac:dyDescent="0.35">
      <c r="E1269" s="36" t="s">
        <v>1413</v>
      </c>
    </row>
    <row r="1270" spans="5:5" x14ac:dyDescent="0.35">
      <c r="E1270" s="37" t="s">
        <v>1414</v>
      </c>
    </row>
    <row r="1271" spans="5:5" x14ac:dyDescent="0.35">
      <c r="E1271" s="36" t="s">
        <v>1415</v>
      </c>
    </row>
    <row r="1272" spans="5:5" x14ac:dyDescent="0.35">
      <c r="E1272" s="37" t="s">
        <v>1416</v>
      </c>
    </row>
    <row r="1273" spans="5:5" x14ac:dyDescent="0.35">
      <c r="E1273" s="36" t="s">
        <v>1417</v>
      </c>
    </row>
    <row r="1274" spans="5:5" x14ac:dyDescent="0.35">
      <c r="E1274" s="37" t="s">
        <v>1418</v>
      </c>
    </row>
    <row r="1275" spans="5:5" x14ac:dyDescent="0.35">
      <c r="E1275" s="36" t="s">
        <v>1419</v>
      </c>
    </row>
    <row r="1276" spans="5:5" x14ac:dyDescent="0.35">
      <c r="E1276" s="37" t="s">
        <v>1420</v>
      </c>
    </row>
    <row r="1277" spans="5:5" x14ac:dyDescent="0.35">
      <c r="E1277" s="36" t="s">
        <v>1421</v>
      </c>
    </row>
    <row r="1278" spans="5:5" x14ac:dyDescent="0.35">
      <c r="E1278" s="37" t="s">
        <v>1422</v>
      </c>
    </row>
    <row r="1279" spans="5:5" x14ac:dyDescent="0.35">
      <c r="E1279" s="36" t="s">
        <v>1423</v>
      </c>
    </row>
    <row r="1280" spans="5:5" x14ac:dyDescent="0.35">
      <c r="E1280" s="37" t="s">
        <v>1424</v>
      </c>
    </row>
    <row r="1281" spans="5:5" x14ac:dyDescent="0.35">
      <c r="E1281" s="36" t="s">
        <v>1425</v>
      </c>
    </row>
    <row r="1282" spans="5:5" x14ac:dyDescent="0.35">
      <c r="E1282" s="37" t="s">
        <v>1426</v>
      </c>
    </row>
    <row r="1283" spans="5:5" x14ac:dyDescent="0.35">
      <c r="E1283" s="36" t="s">
        <v>1427</v>
      </c>
    </row>
    <row r="1284" spans="5:5" x14ac:dyDescent="0.35">
      <c r="E1284" s="37" t="s">
        <v>1428</v>
      </c>
    </row>
    <row r="1285" spans="5:5" x14ac:dyDescent="0.35">
      <c r="E1285" s="36" t="s">
        <v>1429</v>
      </c>
    </row>
    <row r="1286" spans="5:5" x14ac:dyDescent="0.35">
      <c r="E1286" s="37" t="s">
        <v>1430</v>
      </c>
    </row>
    <row r="1287" spans="5:5" x14ac:dyDescent="0.35">
      <c r="E1287" s="36" t="s">
        <v>1431</v>
      </c>
    </row>
    <row r="1288" spans="5:5" x14ac:dyDescent="0.35">
      <c r="E1288" s="37" t="s">
        <v>1432</v>
      </c>
    </row>
    <row r="1289" spans="5:5" x14ac:dyDescent="0.35">
      <c r="E1289" s="36" t="s">
        <v>1433</v>
      </c>
    </row>
    <row r="1290" spans="5:5" x14ac:dyDescent="0.35">
      <c r="E1290" s="37" t="s">
        <v>1434</v>
      </c>
    </row>
    <row r="1291" spans="5:5" x14ac:dyDescent="0.35">
      <c r="E1291" s="36" t="s">
        <v>1435</v>
      </c>
    </row>
    <row r="1292" spans="5:5" x14ac:dyDescent="0.35">
      <c r="E1292" s="37" t="s">
        <v>1436</v>
      </c>
    </row>
    <row r="1293" spans="5:5" x14ac:dyDescent="0.35">
      <c r="E1293" s="36" t="s">
        <v>1437</v>
      </c>
    </row>
    <row r="1294" spans="5:5" x14ac:dyDescent="0.35">
      <c r="E1294" s="37" t="s">
        <v>1438</v>
      </c>
    </row>
    <row r="1295" spans="5:5" x14ac:dyDescent="0.35">
      <c r="E1295" s="36" t="s">
        <v>1439</v>
      </c>
    </row>
    <row r="1296" spans="5:5" x14ac:dyDescent="0.35">
      <c r="E1296" s="37" t="s">
        <v>1440</v>
      </c>
    </row>
    <row r="1297" spans="5:5" x14ac:dyDescent="0.35">
      <c r="E1297" s="36" t="s">
        <v>1441</v>
      </c>
    </row>
    <row r="1298" spans="5:5" x14ac:dyDescent="0.35">
      <c r="E1298" s="37" t="s">
        <v>1442</v>
      </c>
    </row>
    <row r="1299" spans="5:5" x14ac:dyDescent="0.35">
      <c r="E1299" s="36" t="s">
        <v>1443</v>
      </c>
    </row>
    <row r="1300" spans="5:5" x14ac:dyDescent="0.35">
      <c r="E1300" s="37" t="s">
        <v>1444</v>
      </c>
    </row>
    <row r="1301" spans="5:5" x14ac:dyDescent="0.35">
      <c r="E1301" s="36" t="s">
        <v>1445</v>
      </c>
    </row>
    <row r="1302" spans="5:5" x14ac:dyDescent="0.35">
      <c r="E1302" s="37" t="s">
        <v>1446</v>
      </c>
    </row>
    <row r="1303" spans="5:5" x14ac:dyDescent="0.35">
      <c r="E1303" s="36" t="s">
        <v>1447</v>
      </c>
    </row>
    <row r="1304" spans="5:5" x14ac:dyDescent="0.35">
      <c r="E1304" s="37" t="s">
        <v>1448</v>
      </c>
    </row>
    <row r="1305" spans="5:5" x14ac:dyDescent="0.35">
      <c r="E1305" s="36" t="s">
        <v>1449</v>
      </c>
    </row>
    <row r="1306" spans="5:5" x14ac:dyDescent="0.35">
      <c r="E1306" s="37" t="s">
        <v>1450</v>
      </c>
    </row>
    <row r="1307" spans="5:5" x14ac:dyDescent="0.35">
      <c r="E1307" s="36" t="s">
        <v>1451</v>
      </c>
    </row>
    <row r="1308" spans="5:5" x14ac:dyDescent="0.35">
      <c r="E1308" s="37" t="s">
        <v>1452</v>
      </c>
    </row>
    <row r="1309" spans="5:5" x14ac:dyDescent="0.35">
      <c r="E1309" s="36" t="s">
        <v>1453</v>
      </c>
    </row>
    <row r="1310" spans="5:5" x14ac:dyDescent="0.35">
      <c r="E1310" s="37" t="s">
        <v>1454</v>
      </c>
    </row>
    <row r="1311" spans="5:5" x14ac:dyDescent="0.35">
      <c r="E1311" s="36" t="s">
        <v>1455</v>
      </c>
    </row>
    <row r="1312" spans="5:5" x14ac:dyDescent="0.35">
      <c r="E1312" s="37" t="s">
        <v>1456</v>
      </c>
    </row>
    <row r="1313" spans="5:5" x14ac:dyDescent="0.35">
      <c r="E1313" s="36" t="s">
        <v>1457</v>
      </c>
    </row>
    <row r="1314" spans="5:5" x14ac:dyDescent="0.35">
      <c r="E1314" s="37" t="s">
        <v>1458</v>
      </c>
    </row>
    <row r="1315" spans="5:5" x14ac:dyDescent="0.35">
      <c r="E1315" s="36" t="s">
        <v>1459</v>
      </c>
    </row>
    <row r="1316" spans="5:5" x14ac:dyDescent="0.35">
      <c r="E1316" s="37" t="s">
        <v>1460</v>
      </c>
    </row>
    <row r="1317" spans="5:5" x14ac:dyDescent="0.35">
      <c r="E1317" s="36" t="s">
        <v>1461</v>
      </c>
    </row>
    <row r="1318" spans="5:5" x14ac:dyDescent="0.35">
      <c r="E1318" s="37" t="s">
        <v>1462</v>
      </c>
    </row>
    <row r="1319" spans="5:5" x14ac:dyDescent="0.35">
      <c r="E1319" s="36" t="s">
        <v>1463</v>
      </c>
    </row>
    <row r="1320" spans="5:5" x14ac:dyDescent="0.35">
      <c r="E1320" s="37" t="s">
        <v>1464</v>
      </c>
    </row>
    <row r="1321" spans="5:5" x14ac:dyDescent="0.35">
      <c r="E1321" s="36" t="s">
        <v>1465</v>
      </c>
    </row>
    <row r="1322" spans="5:5" x14ac:dyDescent="0.35">
      <c r="E1322" s="37" t="s">
        <v>1466</v>
      </c>
    </row>
    <row r="1323" spans="5:5" x14ac:dyDescent="0.35">
      <c r="E1323" s="36" t="s">
        <v>1467</v>
      </c>
    </row>
    <row r="1324" spans="5:5" x14ac:dyDescent="0.35">
      <c r="E1324" s="37" t="s">
        <v>1468</v>
      </c>
    </row>
    <row r="1325" spans="5:5" x14ac:dyDescent="0.35">
      <c r="E1325" s="36" t="s">
        <v>1469</v>
      </c>
    </row>
    <row r="1326" spans="5:5" x14ac:dyDescent="0.35">
      <c r="E1326" s="37" t="s">
        <v>1470</v>
      </c>
    </row>
    <row r="1327" spans="5:5" x14ac:dyDescent="0.35">
      <c r="E1327" s="36" t="s">
        <v>1471</v>
      </c>
    </row>
    <row r="1328" spans="5:5" x14ac:dyDescent="0.35">
      <c r="E1328" s="37" t="s">
        <v>1472</v>
      </c>
    </row>
    <row r="1329" spans="5:5" x14ac:dyDescent="0.35">
      <c r="E1329" s="36" t="s">
        <v>1473</v>
      </c>
    </row>
    <row r="1330" spans="5:5" x14ac:dyDescent="0.35">
      <c r="E1330" s="37" t="s">
        <v>1474</v>
      </c>
    </row>
    <row r="1331" spans="5:5" x14ac:dyDescent="0.35">
      <c r="E1331" s="36" t="s">
        <v>1475</v>
      </c>
    </row>
    <row r="1332" spans="5:5" x14ac:dyDescent="0.35">
      <c r="E1332" s="37" t="s">
        <v>1476</v>
      </c>
    </row>
    <row r="1333" spans="5:5" x14ac:dyDescent="0.35">
      <c r="E1333" s="36" t="s">
        <v>1477</v>
      </c>
    </row>
    <row r="1334" spans="5:5" x14ac:dyDescent="0.35">
      <c r="E1334" s="37" t="s">
        <v>1478</v>
      </c>
    </row>
    <row r="1335" spans="5:5" x14ac:dyDescent="0.35">
      <c r="E1335" s="36" t="s">
        <v>1479</v>
      </c>
    </row>
    <row r="1336" spans="5:5" x14ac:dyDescent="0.35">
      <c r="E1336" s="37" t="s">
        <v>1480</v>
      </c>
    </row>
    <row r="1337" spans="5:5" x14ac:dyDescent="0.35">
      <c r="E1337" s="36" t="s">
        <v>1481</v>
      </c>
    </row>
    <row r="1338" spans="5:5" x14ac:dyDescent="0.35">
      <c r="E1338" s="37" t="s">
        <v>1482</v>
      </c>
    </row>
    <row r="1339" spans="5:5" x14ac:dyDescent="0.35">
      <c r="E1339" s="36" t="s">
        <v>1483</v>
      </c>
    </row>
    <row r="1340" spans="5:5" x14ac:dyDescent="0.35">
      <c r="E1340" s="37" t="s">
        <v>1484</v>
      </c>
    </row>
    <row r="1341" spans="5:5" x14ac:dyDescent="0.35">
      <c r="E1341" s="36" t="s">
        <v>1485</v>
      </c>
    </row>
    <row r="1342" spans="5:5" x14ac:dyDescent="0.35">
      <c r="E1342" s="37" t="s">
        <v>1486</v>
      </c>
    </row>
    <row r="1343" spans="5:5" x14ac:dyDescent="0.35">
      <c r="E1343" s="36" t="s">
        <v>1487</v>
      </c>
    </row>
    <row r="1344" spans="5:5" x14ac:dyDescent="0.35">
      <c r="E1344" s="37" t="s">
        <v>1488</v>
      </c>
    </row>
    <row r="1345" spans="5:5" x14ac:dyDescent="0.35">
      <c r="E1345" s="36" t="s">
        <v>1489</v>
      </c>
    </row>
    <row r="1346" spans="5:5" x14ac:dyDescent="0.35">
      <c r="E1346" s="37" t="s">
        <v>1490</v>
      </c>
    </row>
    <row r="1347" spans="5:5" x14ac:dyDescent="0.35">
      <c r="E1347" s="36" t="s">
        <v>1491</v>
      </c>
    </row>
    <row r="1348" spans="5:5" x14ac:dyDescent="0.35">
      <c r="E1348" s="37" t="s">
        <v>1492</v>
      </c>
    </row>
    <row r="1349" spans="5:5" x14ac:dyDescent="0.35">
      <c r="E1349" s="36" t="s">
        <v>1493</v>
      </c>
    </row>
    <row r="1350" spans="5:5" x14ac:dyDescent="0.35">
      <c r="E1350" s="37" t="s">
        <v>1494</v>
      </c>
    </row>
    <row r="1351" spans="5:5" x14ac:dyDescent="0.35">
      <c r="E1351" s="36" t="s">
        <v>1495</v>
      </c>
    </row>
    <row r="1352" spans="5:5" x14ac:dyDescent="0.35">
      <c r="E1352" s="37" t="s">
        <v>1496</v>
      </c>
    </row>
    <row r="1353" spans="5:5" x14ac:dyDescent="0.35">
      <c r="E1353" s="36" t="s">
        <v>1497</v>
      </c>
    </row>
    <row r="1354" spans="5:5" x14ac:dyDescent="0.35">
      <c r="E1354" s="37" t="s">
        <v>1498</v>
      </c>
    </row>
    <row r="1355" spans="5:5" x14ac:dyDescent="0.35">
      <c r="E1355" s="36" t="s">
        <v>1499</v>
      </c>
    </row>
    <row r="1356" spans="5:5" x14ac:dyDescent="0.35">
      <c r="E1356" s="37" t="s">
        <v>1500</v>
      </c>
    </row>
    <row r="1357" spans="5:5" x14ac:dyDescent="0.35">
      <c r="E1357" s="36" t="s">
        <v>1501</v>
      </c>
    </row>
    <row r="1358" spans="5:5" x14ac:dyDescent="0.35">
      <c r="E1358" s="37" t="s">
        <v>1502</v>
      </c>
    </row>
    <row r="1359" spans="5:5" x14ac:dyDescent="0.35">
      <c r="E1359" s="36" t="s">
        <v>1503</v>
      </c>
    </row>
    <row r="1360" spans="5:5" x14ac:dyDescent="0.35">
      <c r="E1360" s="37" t="s">
        <v>1504</v>
      </c>
    </row>
    <row r="1361" spans="5:5" x14ac:dyDescent="0.35">
      <c r="E1361" s="36" t="s">
        <v>1505</v>
      </c>
    </row>
    <row r="1362" spans="5:5" x14ac:dyDescent="0.35">
      <c r="E1362" s="37" t="s">
        <v>1506</v>
      </c>
    </row>
    <row r="1363" spans="5:5" x14ac:dyDescent="0.35">
      <c r="E1363" s="36" t="s">
        <v>1507</v>
      </c>
    </row>
    <row r="1364" spans="5:5" x14ac:dyDescent="0.35">
      <c r="E1364" s="37" t="s">
        <v>1508</v>
      </c>
    </row>
    <row r="1365" spans="5:5" x14ac:dyDescent="0.35">
      <c r="E1365" s="36" t="s">
        <v>1509</v>
      </c>
    </row>
    <row r="1366" spans="5:5" x14ac:dyDescent="0.35">
      <c r="E1366" s="37" t="s">
        <v>1510</v>
      </c>
    </row>
    <row r="1367" spans="5:5" x14ac:dyDescent="0.35">
      <c r="E1367" s="36" t="s">
        <v>1511</v>
      </c>
    </row>
    <row r="1368" spans="5:5" x14ac:dyDescent="0.35">
      <c r="E1368" s="37" t="s">
        <v>1512</v>
      </c>
    </row>
    <row r="1369" spans="5:5" x14ac:dyDescent="0.35">
      <c r="E1369" s="36" t="s">
        <v>1513</v>
      </c>
    </row>
    <row r="1370" spans="5:5" x14ac:dyDescent="0.35">
      <c r="E1370" s="37" t="s">
        <v>1514</v>
      </c>
    </row>
    <row r="1371" spans="5:5" x14ac:dyDescent="0.35">
      <c r="E1371" s="36" t="s">
        <v>1515</v>
      </c>
    </row>
    <row r="1372" spans="5:5" x14ac:dyDescent="0.35">
      <c r="E1372" s="37" t="s">
        <v>1516</v>
      </c>
    </row>
    <row r="1373" spans="5:5" x14ac:dyDescent="0.35">
      <c r="E1373" s="36" t="s">
        <v>1517</v>
      </c>
    </row>
    <row r="1374" spans="5:5" x14ac:dyDescent="0.35">
      <c r="E1374" s="37" t="s">
        <v>1518</v>
      </c>
    </row>
    <row r="1375" spans="5:5" x14ac:dyDescent="0.35">
      <c r="E1375" s="36" t="s">
        <v>1519</v>
      </c>
    </row>
    <row r="1376" spans="5:5" x14ac:dyDescent="0.35">
      <c r="E1376" s="37" t="s">
        <v>1520</v>
      </c>
    </row>
    <row r="1377" spans="5:5" x14ac:dyDescent="0.35">
      <c r="E1377" s="36" t="s">
        <v>1521</v>
      </c>
    </row>
    <row r="1378" spans="5:5" x14ac:dyDescent="0.35">
      <c r="E1378" s="37" t="s">
        <v>1522</v>
      </c>
    </row>
    <row r="1379" spans="5:5" x14ac:dyDescent="0.35">
      <c r="E1379" s="36" t="s">
        <v>1523</v>
      </c>
    </row>
    <row r="1380" spans="5:5" x14ac:dyDescent="0.35">
      <c r="E1380" s="37" t="s">
        <v>1524</v>
      </c>
    </row>
    <row r="1381" spans="5:5" x14ac:dyDescent="0.35">
      <c r="E1381" s="36" t="s">
        <v>1525</v>
      </c>
    </row>
    <row r="1382" spans="5:5" x14ac:dyDescent="0.35">
      <c r="E1382" s="37" t="s">
        <v>1526</v>
      </c>
    </row>
    <row r="1383" spans="5:5" x14ac:dyDescent="0.35">
      <c r="E1383" s="36" t="s">
        <v>1527</v>
      </c>
    </row>
    <row r="1384" spans="5:5" x14ac:dyDescent="0.35">
      <c r="E1384" s="37" t="s">
        <v>1528</v>
      </c>
    </row>
    <row r="1385" spans="5:5" x14ac:dyDescent="0.35">
      <c r="E1385" s="36" t="s">
        <v>1529</v>
      </c>
    </row>
    <row r="1386" spans="5:5" x14ac:dyDescent="0.35">
      <c r="E1386" s="37" t="s">
        <v>1530</v>
      </c>
    </row>
    <row r="1387" spans="5:5" x14ac:dyDescent="0.35">
      <c r="E1387" s="36" t="s">
        <v>1531</v>
      </c>
    </row>
    <row r="1388" spans="5:5" x14ac:dyDescent="0.35">
      <c r="E1388" s="37" t="s">
        <v>1532</v>
      </c>
    </row>
    <row r="1389" spans="5:5" x14ac:dyDescent="0.35">
      <c r="E1389" s="36" t="s">
        <v>1533</v>
      </c>
    </row>
    <row r="1390" spans="5:5" x14ac:dyDescent="0.35">
      <c r="E1390" s="37" t="s">
        <v>1534</v>
      </c>
    </row>
    <row r="1391" spans="5:5" x14ac:dyDescent="0.35">
      <c r="E1391" s="36" t="s">
        <v>1535</v>
      </c>
    </row>
    <row r="1392" spans="5:5" x14ac:dyDescent="0.35">
      <c r="E1392" s="37" t="s">
        <v>1536</v>
      </c>
    </row>
    <row r="1393" spans="5:5" x14ac:dyDescent="0.35">
      <c r="E1393" s="36" t="s">
        <v>1537</v>
      </c>
    </row>
    <row r="1394" spans="5:5" x14ac:dyDescent="0.35">
      <c r="E1394" s="37" t="s">
        <v>1538</v>
      </c>
    </row>
    <row r="1395" spans="5:5" x14ac:dyDescent="0.35">
      <c r="E1395" s="36" t="s">
        <v>1539</v>
      </c>
    </row>
    <row r="1396" spans="5:5" x14ac:dyDescent="0.35">
      <c r="E1396" s="37" t="s">
        <v>1540</v>
      </c>
    </row>
    <row r="1397" spans="5:5" x14ac:dyDescent="0.35">
      <c r="E1397" s="40" t="s">
        <v>1541</v>
      </c>
    </row>
  </sheetData>
  <sheetProtection algorithmName="SHA-512" hashValue="BYws/tFc6RqrWHfvZmQ6Dbc1W0KiYif6BsOr4Hua+CSv1kesVBhn8dnhwO7iJl5uxrVG6aASTZmuuC4aPalXKA==" saltValue="VXVMaHU5oBXJ9IIW/DQdZw==" spinCount="100000" sheet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CFF3VS</vt:lpstr>
      <vt:lpstr>Číselníky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2023-01-24T15:09:49Z</dcterms:modified>
</cp:coreProperties>
</file>