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1"/>
  </bookViews>
  <sheets>
    <sheet name="Návodka na vyplnění rozpočtu" sheetId="1" r:id="rId1"/>
    <sheet name="Rozpočet žádosti o podporu" sheetId="2" r:id="rId2"/>
  </sheets>
  <definedNames>
    <definedName name="_xlnm.Print_Area" localSheetId="1">'Rozpočet žádosti o podporu'!$B$2:$AG$162</definedName>
    <definedName name="Podpora">'Rozpočet žádosti o podporu'!$S$6:$V$6,'Rozpočet žádosti o podporu'!$N$6:$Q$6</definedName>
    <definedName name="Podpory">'Rozpočet žádosti o podporu'!$S$6:$AD$6</definedName>
    <definedName name="procenta">'Rozpočet žádosti o podporu'!$S$6:$AE$6</definedName>
    <definedName name="vyvoj">'Rozpočet žádosti o podporu'!$Y$6:$AD$6</definedName>
    <definedName name="vyzkum">'Rozpočet žádosti o podporu'!$S$6:$X$6</definedName>
  </definedNames>
  <calcPr fullCalcOnLoad="1"/>
</workbook>
</file>

<file path=xl/sharedStrings.xml><?xml version="1.0" encoding="utf-8"?>
<sst xmlns="http://schemas.openxmlformats.org/spreadsheetml/2006/main" count="602" uniqueCount="175">
  <si>
    <t>1.</t>
  </si>
  <si>
    <t>Služby a osobní náklady</t>
  </si>
  <si>
    <t>2.</t>
  </si>
  <si>
    <t>3.</t>
  </si>
  <si>
    <t>4.</t>
  </si>
  <si>
    <t>Režijní náklady</t>
  </si>
  <si>
    <t>5.</t>
  </si>
  <si>
    <t>6.</t>
  </si>
  <si>
    <t>Daňové odpisy</t>
  </si>
  <si>
    <t>PV</t>
  </si>
  <si>
    <t>EV</t>
  </si>
  <si>
    <t>určí se dle řešeného předmětu činnosti</t>
  </si>
  <si>
    <t>určí se dle řešené činnosti jednotlivých zaměstnanců</t>
  </si>
  <si>
    <t>určí se dle objemu spotřeby materiálu</t>
  </si>
  <si>
    <t xml:space="preserve">malý podnik </t>
  </si>
  <si>
    <t xml:space="preserve">experimentální vývoj </t>
  </si>
  <si>
    <t>určí se dle využití investičního majetku</t>
  </si>
  <si>
    <t>%</t>
  </si>
  <si>
    <t>bez spolupráce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</si>
  <si>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</si>
  <si>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</si>
  <si>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</si>
  <si>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</si>
  <si>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</si>
  <si>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</si>
  <si>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</si>
  <si>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</si>
  <si>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</si>
  <si>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</si>
  <si>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</si>
  <si>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</si>
  <si>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</si>
  <si>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</si>
  <si>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</si>
  <si>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</si>
  <si>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</si>
  <si>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</si>
  <si>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</si>
  <si>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</si>
  <si>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</si>
  <si>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</si>
  <si>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</si>
  <si>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</si>
  <si>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</si>
  <si>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</si>
  <si>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</si>
  <si>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</si>
  <si>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</si>
  <si>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</si>
  <si>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</si>
  <si>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</si>
  <si>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</si>
  <si>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</si>
  <si>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</si>
  <si>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</si>
  <si>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</si>
  <si>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 xml:space="preserve">SLUŽBY PORADCŮ, EXPERTŮ A STUDIE - průmyslový výzkum    </t>
  </si>
  <si>
    <t xml:space="preserve">SLUŽBY PORADCŮ, EXPERTŮ A STUDIE - experimentální vývoj    </t>
  </si>
  <si>
    <t xml:space="preserve">MZDY A POJISTNÉ - experimentální vývoj    </t>
  </si>
  <si>
    <t xml:space="preserve">ODPISY - experimentální vývoj    </t>
  </si>
  <si>
    <t xml:space="preserve">OSTATNÍ REŽIE - experimentální vývoj    </t>
  </si>
  <si>
    <t xml:space="preserve">MATERIÁL - experimentální vývoj    </t>
  </si>
  <si>
    <t xml:space="preserve">NÁKLADY NA SMLUVNÍ VÝZKUM A KONZULTAČNÍ SLUŽBY - experimentální vývoj    </t>
  </si>
  <si>
    <t>ODPISY - průmyslový výzkum</t>
  </si>
  <si>
    <t>OSTATNÍ REŽIE - průmyslový výzkum</t>
  </si>
  <si>
    <t>MATERIÁL - průmyslový výzkum</t>
  </si>
  <si>
    <t xml:space="preserve">MZDY A POJISTNÉ - průmyslový výzkum  </t>
  </si>
  <si>
    <t>NÁKLADY NA SMLUVNÍ VÝZKUM A KONZULTAČNÍ SLUŽBY - průmyslový výzkum</t>
  </si>
  <si>
    <t>Celkem</t>
  </si>
  <si>
    <t>ZV</t>
  </si>
  <si>
    <t>dotace</t>
  </si>
  <si>
    <t>míra dotace</t>
  </si>
  <si>
    <t>ZV celkem</t>
  </si>
  <si>
    <t>ZV celkem
(A+B+C)</t>
  </si>
  <si>
    <t>Dotace celkem
(A+B+C)</t>
  </si>
  <si>
    <t>OPPIK - program Aplikace</t>
  </si>
  <si>
    <t>označení RP</t>
  </si>
  <si>
    <t>kategorie V&amp;V</t>
  </si>
  <si>
    <t>1 etapa</t>
  </si>
  <si>
    <t>2. etapa</t>
  </si>
  <si>
    <t>dotace
1.etapa</t>
  </si>
  <si>
    <t>1. etapa</t>
  </si>
  <si>
    <t>4. Spolupříjemce (D)</t>
  </si>
  <si>
    <t>5. Spolupříjemce (E)</t>
  </si>
  <si>
    <t>6. Spolupříjemce (F)</t>
  </si>
  <si>
    <t>2. Spolupříjemce (B)</t>
  </si>
  <si>
    <t>7. Spolupříjemce (G)</t>
  </si>
  <si>
    <t>3. etapa</t>
  </si>
  <si>
    <t>4. etapa</t>
  </si>
  <si>
    <t>5. etapa</t>
  </si>
  <si>
    <t>6. etapa</t>
  </si>
  <si>
    <t>dotace 2. etapa</t>
  </si>
  <si>
    <t>dotace 3. etapa</t>
  </si>
  <si>
    <t>dotace 4. etapa</t>
  </si>
  <si>
    <t>dotace 5. etapa</t>
  </si>
  <si>
    <t>dotace 6. etapa</t>
  </si>
  <si>
    <t>malý podnik</t>
  </si>
  <si>
    <t>střední podnik</t>
  </si>
  <si>
    <t>velký podnik</t>
  </si>
  <si>
    <t>s účinnou spoluprací*</t>
  </si>
  <si>
    <t>s účinnou spoluprací</t>
  </si>
  <si>
    <t>Průmyslový výzkum</t>
  </si>
  <si>
    <t>Experimentální vývoj</t>
  </si>
  <si>
    <t>malý podnik**</t>
  </si>
  <si>
    <t>2.etapa</t>
  </si>
  <si>
    <t>4.etapa</t>
  </si>
  <si>
    <t>5.etapa</t>
  </si>
  <si>
    <t>6.etapa</t>
  </si>
  <si>
    <t>Tabulka pro výpočet míry dotace v PŘEDBĚŽNÉ ŽÁDOSTI</t>
  </si>
  <si>
    <t>průmyslový výzkum</t>
  </si>
  <si>
    <t>3. Spolupříjemce (C)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</si>
  <si>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</si>
  <si>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</si>
  <si>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</si>
  <si>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</si>
  <si>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</si>
  <si>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</si>
  <si>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</si>
  <si>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</si>
  <si>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</si>
  <si>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</si>
  <si>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</si>
  <si>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</si>
  <si>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</si>
  <si>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</si>
  <si>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</si>
  <si>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</si>
  <si>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</si>
  <si>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</si>
  <si>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</si>
  <si>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</si>
  <si>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</si>
  <si>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</si>
  <si>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</si>
  <si>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</si>
  <si>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</si>
  <si>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</si>
  <si>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</si>
  <si>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</si>
  <si>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</si>
  <si>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</si>
  <si>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</si>
  <si>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</si>
  <si>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</si>
  <si>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</si>
  <si>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</si>
  <si>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</si>
  <si>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</si>
  <si>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</si>
  <si>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</si>
  <si>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</si>
  <si>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</si>
  <si>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</si>
  <si>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</si>
  <si>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</si>
  <si>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</si>
  <si>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</si>
  <si>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</si>
  <si>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</si>
  <si>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1. Hlavní příjemce (A)</t>
  </si>
  <si>
    <r>
      <t xml:space="preserve">Rozpočet žádosti o podporu </t>
    </r>
    <r>
      <rPr>
        <b/>
        <sz val="8"/>
        <color indexed="8"/>
        <rFont val="Arial"/>
        <family val="2"/>
      </rPr>
      <t>(v celých Kč pokud není stanoveno jinak)</t>
    </r>
  </si>
  <si>
    <t>určí se na základě %-ního dělení osobních nákladů (položka A5 a A6)</t>
  </si>
  <si>
    <t>určí se na základě %-ního dělení osobních nákladů (položka B5 a B6)</t>
  </si>
  <si>
    <t>určí se na základě %-ního dělení osobních nákladů (položka C5 a C6)</t>
  </si>
  <si>
    <t>určí se na základě %-ního dělení osobních nákladů (položka D5 a D6)</t>
  </si>
  <si>
    <t>určí se na základě %-ního dělení osobních nákladů (položka E5 a E6)</t>
  </si>
  <si>
    <t>určí se na základě %-ního dělení osobních nákladů (položka F5 a F6)</t>
  </si>
  <si>
    <t>určí se na základě %-ního dělení osobních nákladů (položka G5 a G6)</t>
  </si>
  <si>
    <r>
      <t xml:space="preserve">Žadatel vyplňuje </t>
    </r>
    <r>
      <rPr>
        <b/>
        <sz val="11"/>
        <color indexed="8"/>
        <rFont val="Calibri"/>
        <family val="2"/>
      </rPr>
      <t>pouze žlutě označené buňky</t>
    </r>
    <r>
      <rPr>
        <sz val="11"/>
        <color theme="1"/>
        <rFont val="Calibri"/>
        <family val="2"/>
      </rPr>
      <t>. Ostatní buňky jsou zamknuté proti úpravám a 
jakákoliv prokázaná manipulace může vést až k vyřazení Žádosti o podporu.
Tabulka počítá max. se 7 partnery a 6 etapami, pokud by žadatelé požadovali více partnerů nebo etap, pak je nutné se obrátit na řídící orgán nebo zprostředkující subjekt.
Postup vyplňování:
1) Žadatel změní "1. hlavní příjemce (A)", resp. "2. Spolupříjemce (B)" atd. na obchodní název svůj a partnerů/spolupříjemců. Ostatní nevyplněné spolupříjemce v hlavičce vymaže.
2) Vyplnit</t>
    </r>
    <r>
      <rPr>
        <b/>
        <sz val="11"/>
        <color indexed="8"/>
        <rFont val="Calibri"/>
        <family val="2"/>
      </rPr>
      <t xml:space="preserve"> míru podpory</t>
    </r>
    <r>
      <rPr>
        <sz val="11"/>
        <color theme="1"/>
        <rFont val="Calibri"/>
        <family val="2"/>
      </rPr>
      <t xml:space="preserve"> pro hlavního žadatele i každého jednotlivého spolupříjemce. 
Tato podpora se vyplňuje </t>
    </r>
    <r>
      <rPr>
        <b/>
        <i/>
        <sz val="11"/>
        <color indexed="8"/>
        <rFont val="Calibri"/>
        <family val="2"/>
      </rPr>
      <t>pro obě aktivity průmyslový výzkum a experimentální vývoj</t>
    </r>
    <r>
      <rPr>
        <sz val="11"/>
        <color theme="1"/>
        <rFont val="Calibri"/>
        <family val="2"/>
      </rPr>
      <t xml:space="preserve"> a její výše je závislá na </t>
    </r>
    <r>
      <rPr>
        <b/>
        <sz val="11"/>
        <color indexed="8"/>
        <rFont val="Calibri"/>
        <family val="2"/>
      </rPr>
      <t>velikosti podniku</t>
    </r>
    <r>
      <rPr>
        <sz val="11"/>
        <color theme="1"/>
        <rFont val="Calibri"/>
        <family val="2"/>
      </rPr>
      <t xml:space="preserve"> a </t>
    </r>
    <r>
      <rPr>
        <b/>
        <sz val="11"/>
        <color indexed="8"/>
        <rFont val="Calibri"/>
        <family val="2"/>
      </rPr>
      <t>splnění/nesplnění podmínky účinné spolupráce</t>
    </r>
    <r>
      <rPr>
        <sz val="11"/>
        <color theme="1"/>
        <rFont val="Calibri"/>
        <family val="2"/>
      </rPr>
      <t xml:space="preserve">  (více informací viz Výzva programu Aplikace).
3) Pro každého žadatele, resp. člena konsorcia je nutné vyplnit rozpočet na jednotlivé rozpočtové položce pro konkrétní podporovanou aktivitu (PV a EV). </t>
    </r>
    <r>
      <rPr>
        <i/>
        <sz val="11"/>
        <color indexed="8"/>
        <rFont val="Calibri"/>
        <family val="2"/>
      </rPr>
      <t xml:space="preserve">Příklad: Žadatel v rozpočtu může mít jinou částku mezd a pojistného v jedné etapě jak na PV (např. 1 mil. Kč) tak na EV (např. 1,3 mil. Kč).
</t>
    </r>
    <r>
      <rPr>
        <sz val="11"/>
        <color theme="1"/>
        <rFont val="Calibri"/>
        <family val="2"/>
      </rPr>
      <t>4) Pokud bude kontrolní buňka hlásit "SNIŽTE ZPŮSOBILÉ VÝDAJE", pak je nutné snížit způsobilé výdaje tak, aby žadatel nepřekročil výší podpory 100 mil. Kč.</t>
    </r>
  </si>
  <si>
    <t>Míra podpory žadatele/spolužadatelů**</t>
  </si>
  <si>
    <t>Míra podpory za celý projekt 
(Celkem DOTACE/Celkem ZV)***
max. 70%</t>
  </si>
  <si>
    <t>Celková výše dotace
*****</t>
  </si>
  <si>
    <r>
      <rPr>
        <sz val="14"/>
        <color indexed="17"/>
        <rFont val="Arial"/>
        <family val="2"/>
      </rPr>
      <t xml:space="preserve">* Projekt s účinnou spoluprací dle GBER je bonifikován </t>
    </r>
    <r>
      <rPr>
        <b/>
        <sz val="14"/>
        <color indexed="17"/>
        <rFont val="Arial"/>
        <family val="2"/>
      </rPr>
      <t>15%</t>
    </r>
    <r>
      <rPr>
        <sz val="14"/>
        <color indexed="17"/>
        <rFont val="Arial"/>
        <family val="2"/>
      </rPr>
      <t xml:space="preserve"> oproti projektům bez spolupráce.  Ve smyslu Nařízení Komise č. 651/2014 se musí jednat o účinnou spolupráci 1.) mezi podniky, z nichž alespoň jeden je malým nebo středním podnikem, nebo k této spolupráci dochází alespoň ve dvou členských státech nebo v členském státě a v státě, který je smluvní stranou Dohody o EHP, a jednotlivý podnik nehradí více než 70 % způsobilých nákladů, </t>
    </r>
    <r>
      <rPr>
        <u val="single"/>
        <sz val="14"/>
        <color indexed="17"/>
        <rFont val="Arial"/>
        <family val="2"/>
      </rPr>
      <t>nebo</t>
    </r>
    <r>
      <rPr>
        <sz val="14"/>
        <color indexed="17"/>
        <rFont val="Arial"/>
        <family val="2"/>
      </rPr>
      <t xml:space="preserve"> 2.) mezi podnikem a jednou nebo více organizacemi pro výzkum a šíření znalostí, jestliže tato organizace nese alespoň 10 % způsobilých nákladů a má právo zveřejňovat výsledky vlastního výzkumu.</t>
    </r>
    <r>
      <rPr>
        <sz val="14"/>
        <color indexed="8"/>
        <rFont val="Arial"/>
        <family val="2"/>
      </rPr>
      <t xml:space="preserve">
</t>
    </r>
    <r>
      <rPr>
        <b/>
        <sz val="14"/>
        <color indexed="62"/>
        <rFont val="Arial"/>
        <family val="2"/>
      </rPr>
      <t>**Míry podpory vypočtené u jednotlivých subjektů nelze po schválení Plné žádosti měnit, stejně tak výše dotace.</t>
    </r>
    <r>
      <rPr>
        <sz val="14"/>
        <color indexed="8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***CELKOVÁ MÍRA DOTACE na projekt je max 70% z celkových způsobilých výdajů</t>
    </r>
    <r>
      <rPr>
        <sz val="14"/>
        <color indexed="8"/>
        <rFont val="Arial"/>
        <family val="2"/>
      </rPr>
      <t xml:space="preserve">
</t>
    </r>
    <r>
      <rPr>
        <b/>
        <sz val="14"/>
        <color indexed="57"/>
        <rFont val="Arial"/>
        <family val="2"/>
      </rPr>
      <t>****při účinné spolupráci (při bonifikaci 15%) je u všech žadatelů podíl ZV na CZV  max 70% nebo Podíl ZV organizace pro výzkum a šíření znalostí na celkových ZV min. 10%</t>
    </r>
    <r>
      <rPr>
        <b/>
        <sz val="14"/>
        <color indexed="62"/>
        <rFont val="Arial"/>
        <family val="2"/>
      </rPr>
      <t xml:space="preserve">
*****</t>
    </r>
    <r>
      <rPr>
        <b/>
        <sz val="14"/>
        <rFont val="Arial"/>
        <family val="2"/>
      </rPr>
      <t>Dotace je ve výši 1 mil. Kč až do výše 100 mil. Kč. (kontrola v černém poli nad touto legendou).</t>
    </r>
    <r>
      <rPr>
        <sz val="14"/>
        <color indexed="8"/>
        <rFont val="Arial"/>
        <family val="2"/>
      </rPr>
      <t xml:space="preserve">
</t>
    </r>
  </si>
  <si>
    <t>Celkové způsobilé výdaje za PRŮMYSLOVÝ VÝZKUM jsou max 50% z celkových způsobilých výdajů projektu.</t>
  </si>
  <si>
    <t>Podíl ZV žadatelů na celkových ZV při uplatňování 15% bonifikace za účinnou spolupráci****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</si>
</sst>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\ &quot;Kč&quot;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9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u val="single"/>
      <sz val="14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0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8000"/>
      <name val="Arial"/>
      <family val="2"/>
    </font>
    <font>
      <sz val="11"/>
      <color rgb="FF008000"/>
      <name val="Calibri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0"/>
      <color rgb="FF00800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70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3" fillId="36" borderId="10" xfId="0" applyFont="1" applyFill="1" applyBorder="1" applyAlignment="1" applyProtection="1">
      <alignment horizontal="center" vertical="center" wrapText="1"/>
      <protection/>
    </xf>
    <xf numFmtId="164" fontId="70" fillId="33" borderId="0" xfId="0" applyNumberFormat="1" applyFont="1" applyFill="1" applyBorder="1" applyAlignment="1" applyProtection="1">
      <alignment horizontal="right"/>
      <protection/>
    </xf>
    <xf numFmtId="9" fontId="70" fillId="37" borderId="0" xfId="47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 horizontal="right"/>
      <protection/>
    </xf>
    <xf numFmtId="164" fontId="70" fillId="34" borderId="0" xfId="0" applyNumberFormat="1" applyFont="1" applyFill="1" applyBorder="1" applyAlignment="1" applyProtection="1">
      <alignment horizontal="right"/>
      <protection/>
    </xf>
    <xf numFmtId="0" fontId="70" fillId="34" borderId="0" xfId="0" applyFont="1" applyFill="1" applyBorder="1" applyAlignment="1" applyProtection="1">
      <alignment horizontal="right"/>
      <protection/>
    </xf>
    <xf numFmtId="164" fontId="73" fillId="35" borderId="0" xfId="0" applyNumberFormat="1" applyFont="1" applyFill="1" applyBorder="1" applyAlignment="1" applyProtection="1">
      <alignment horizontal="right" vertical="center"/>
      <protection/>
    </xf>
    <xf numFmtId="9" fontId="73" fillId="37" borderId="0" xfId="47" applyFont="1" applyFill="1" applyBorder="1" applyAlignment="1" applyProtection="1">
      <alignment horizontal="center"/>
      <protection/>
    </xf>
    <xf numFmtId="0" fontId="70" fillId="35" borderId="0" xfId="0" applyFont="1" applyFill="1" applyBorder="1" applyAlignment="1" applyProtection="1">
      <alignment horizontal="right"/>
      <protection/>
    </xf>
    <xf numFmtId="9" fontId="73" fillId="36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vertical="center"/>
      <protection/>
    </xf>
    <xf numFmtId="0" fontId="70" fillId="33" borderId="12" xfId="0" applyFont="1" applyFill="1" applyBorder="1" applyAlignment="1" applyProtection="1">
      <alignment horizontal="center"/>
      <protection/>
    </xf>
    <xf numFmtId="0" fontId="70" fillId="34" borderId="12" xfId="0" applyFont="1" applyFill="1" applyBorder="1" applyAlignment="1" applyProtection="1">
      <alignment horizontal="center"/>
      <protection/>
    </xf>
    <xf numFmtId="0" fontId="70" fillId="35" borderId="12" xfId="0" applyFont="1" applyFill="1" applyBorder="1" applyAlignment="1" applyProtection="1">
      <alignment horizontal="center"/>
      <protection/>
    </xf>
    <xf numFmtId="0" fontId="70" fillId="33" borderId="13" xfId="0" applyFont="1" applyFill="1" applyBorder="1" applyAlignment="1" applyProtection="1">
      <alignment horizontal="right"/>
      <protection/>
    </xf>
    <xf numFmtId="0" fontId="70" fillId="34" borderId="13" xfId="0" applyFont="1" applyFill="1" applyBorder="1" applyAlignment="1" applyProtection="1">
      <alignment horizontal="right"/>
      <protection/>
    </xf>
    <xf numFmtId="0" fontId="70" fillId="35" borderId="13" xfId="0" applyFont="1" applyFill="1" applyBorder="1" applyAlignment="1" applyProtection="1">
      <alignment horizontal="right"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vertical="top" wrapText="1"/>
      <protection/>
    </xf>
    <xf numFmtId="0" fontId="71" fillId="0" borderId="0" xfId="0" applyFont="1" applyBorder="1" applyAlignment="1" applyProtection="1">
      <alignment vertical="top" wrapText="1"/>
      <protection/>
    </xf>
    <xf numFmtId="0" fontId="70" fillId="35" borderId="14" xfId="0" applyFont="1" applyFill="1" applyBorder="1" applyAlignment="1" applyProtection="1">
      <alignment/>
      <protection/>
    </xf>
    <xf numFmtId="0" fontId="71" fillId="35" borderId="14" xfId="0" applyFont="1" applyFill="1" applyBorder="1" applyAlignment="1" applyProtection="1">
      <alignment/>
      <protection/>
    </xf>
    <xf numFmtId="0" fontId="70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/>
    </xf>
    <xf numFmtId="0" fontId="70" fillId="35" borderId="15" xfId="0" applyFont="1" applyFill="1" applyBorder="1" applyAlignment="1" applyProtection="1">
      <alignment/>
      <protection/>
    </xf>
    <xf numFmtId="0" fontId="71" fillId="35" borderId="15" xfId="0" applyFont="1" applyFill="1" applyBorder="1" applyAlignment="1" applyProtection="1">
      <alignment/>
      <protection/>
    </xf>
    <xf numFmtId="0" fontId="70" fillId="0" borderId="16" xfId="0" applyFont="1" applyBorder="1" applyAlignment="1" applyProtection="1">
      <alignment/>
      <protection/>
    </xf>
    <xf numFmtId="0" fontId="76" fillId="0" borderId="17" xfId="0" applyFont="1" applyBorder="1" applyAlignment="1" applyProtection="1">
      <alignment horizontal="center" vertical="center" wrapText="1"/>
      <protection/>
    </xf>
    <xf numFmtId="0" fontId="77" fillId="35" borderId="17" xfId="0" applyFont="1" applyFill="1" applyBorder="1" applyAlignment="1" applyProtection="1">
      <alignment horizontal="center" vertical="center"/>
      <protection/>
    </xf>
    <xf numFmtId="0" fontId="78" fillId="35" borderId="17" xfId="0" applyFont="1" applyFill="1" applyBorder="1" applyAlignment="1" applyProtection="1">
      <alignment horizontal="center" vertical="center"/>
      <protection/>
    </xf>
    <xf numFmtId="0" fontId="71" fillId="35" borderId="17" xfId="0" applyFont="1" applyFill="1" applyBorder="1" applyAlignment="1" applyProtection="1">
      <alignment horizontal="right" vertical="center"/>
      <protection/>
    </xf>
    <xf numFmtId="9" fontId="79" fillId="35" borderId="17" xfId="47" applyNumberFormat="1" applyFont="1" applyFill="1" applyBorder="1" applyAlignment="1" applyProtection="1">
      <alignment horizontal="center" vertical="center"/>
      <protection/>
    </xf>
    <xf numFmtId="0" fontId="71" fillId="33" borderId="17" xfId="0" applyFont="1" applyFill="1" applyBorder="1" applyAlignment="1" applyProtection="1">
      <alignment horizontal="right" vertical="center"/>
      <protection/>
    </xf>
    <xf numFmtId="0" fontId="71" fillId="35" borderId="18" xfId="0" applyFont="1" applyFill="1" applyBorder="1" applyAlignment="1" applyProtection="1">
      <alignment horizontal="right" vertical="center"/>
      <protection/>
    </xf>
    <xf numFmtId="0" fontId="80" fillId="36" borderId="0" xfId="0" applyFont="1" applyFill="1" applyBorder="1" applyAlignment="1" applyProtection="1">
      <alignment horizontal="center" vertical="center" wrapText="1"/>
      <protection/>
    </xf>
    <xf numFmtId="0" fontId="73" fillId="36" borderId="0" xfId="0" applyFont="1" applyFill="1" applyBorder="1" applyAlignment="1" applyProtection="1">
      <alignment horizontal="center" vertical="center" wrapText="1"/>
      <protection/>
    </xf>
    <xf numFmtId="0" fontId="78" fillId="36" borderId="0" xfId="0" applyFont="1" applyFill="1" applyBorder="1" applyAlignment="1" applyProtection="1">
      <alignment horizontal="left" vertical="center"/>
      <protection/>
    </xf>
    <xf numFmtId="0" fontId="77" fillId="36" borderId="0" xfId="0" applyFont="1" applyFill="1" applyBorder="1" applyAlignment="1" applyProtection="1">
      <alignment horizontal="center" vertical="center"/>
      <protection/>
    </xf>
    <xf numFmtId="0" fontId="78" fillId="36" borderId="0" xfId="0" applyFont="1" applyFill="1" applyBorder="1" applyAlignment="1" applyProtection="1">
      <alignment horizontal="center" vertical="center"/>
      <protection/>
    </xf>
    <xf numFmtId="0" fontId="81" fillId="38" borderId="19" xfId="0" applyFont="1" applyFill="1" applyBorder="1" applyAlignment="1" applyProtection="1">
      <alignment horizontal="center" vertical="center"/>
      <protection/>
    </xf>
    <xf numFmtId="0" fontId="81" fillId="38" borderId="13" xfId="0" applyFont="1" applyFill="1" applyBorder="1" applyAlignment="1" applyProtection="1">
      <alignment horizontal="center" vertical="center"/>
      <protection/>
    </xf>
    <xf numFmtId="0" fontId="81" fillId="38" borderId="20" xfId="0" applyFont="1" applyFill="1" applyBorder="1" applyAlignment="1" applyProtection="1">
      <alignment horizontal="center" vertical="center"/>
      <protection/>
    </xf>
    <xf numFmtId="0" fontId="81" fillId="38" borderId="21" xfId="0" applyFont="1" applyFill="1" applyBorder="1" applyAlignment="1" applyProtection="1">
      <alignment horizontal="right" vertical="center"/>
      <protection/>
    </xf>
    <xf numFmtId="9" fontId="16" fillId="38" borderId="13" xfId="47" applyFont="1" applyFill="1" applyBorder="1" applyAlignment="1" applyProtection="1">
      <alignment horizontal="center" vertical="center"/>
      <protection/>
    </xf>
    <xf numFmtId="0" fontId="81" fillId="38" borderId="13" xfId="0" applyFont="1" applyFill="1" applyBorder="1" applyAlignment="1" applyProtection="1">
      <alignment horizontal="right" vertical="center"/>
      <protection/>
    </xf>
    <xf numFmtId="9" fontId="79" fillId="36" borderId="0" xfId="47" applyFont="1" applyFill="1" applyBorder="1" applyAlignment="1" applyProtection="1">
      <alignment horizontal="center" vertical="center"/>
      <protection/>
    </xf>
    <xf numFmtId="164" fontId="82" fillId="39" borderId="11" xfId="0" applyNumberFormat="1" applyFont="1" applyFill="1" applyBorder="1" applyAlignment="1" applyProtection="1">
      <alignment horizontal="right" vertical="center"/>
      <protection/>
    </xf>
    <xf numFmtId="164" fontId="82" fillId="39" borderId="22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0" fontId="75" fillId="35" borderId="23" xfId="0" applyFont="1" applyFill="1" applyBorder="1" applyAlignment="1" applyProtection="1">
      <alignment/>
      <protection/>
    </xf>
    <xf numFmtId="0" fontId="75" fillId="34" borderId="23" xfId="0" applyFont="1" applyFill="1" applyBorder="1" applyAlignment="1" applyProtection="1">
      <alignment/>
      <protection/>
    </xf>
    <xf numFmtId="0" fontId="75" fillId="34" borderId="24" xfId="0" applyFont="1" applyFill="1" applyBorder="1" applyAlignment="1" applyProtection="1">
      <alignment/>
      <protection/>
    </xf>
    <xf numFmtId="9" fontId="79" fillId="35" borderId="17" xfId="0" applyNumberFormat="1" applyFont="1" applyFill="1" applyBorder="1" applyAlignment="1" applyProtection="1">
      <alignment horizontal="center" vertical="center"/>
      <protection/>
    </xf>
    <xf numFmtId="164" fontId="81" fillId="38" borderId="13" xfId="0" applyNumberFormat="1" applyFont="1" applyFill="1" applyBorder="1" applyAlignment="1" applyProtection="1">
      <alignment horizontal="right" vertical="center"/>
      <protection/>
    </xf>
    <xf numFmtId="9" fontId="83" fillId="36" borderId="0" xfId="0" applyNumberFormat="1" applyFont="1" applyFill="1" applyBorder="1" applyAlignment="1" applyProtection="1">
      <alignment horizontal="center" vertical="center"/>
      <protection/>
    </xf>
    <xf numFmtId="10" fontId="71" fillId="36" borderId="0" xfId="47" applyNumberFormat="1" applyFont="1" applyFill="1" applyBorder="1" applyAlignment="1" applyProtection="1">
      <alignment horizontal="center" vertical="center" wrapText="1"/>
      <protection/>
    </xf>
    <xf numFmtId="0" fontId="75" fillId="35" borderId="24" xfId="0" applyFont="1" applyFill="1" applyBorder="1" applyAlignment="1" applyProtection="1">
      <alignment/>
      <protection/>
    </xf>
    <xf numFmtId="9" fontId="79" fillId="35" borderId="17" xfId="47" applyFont="1" applyFill="1" applyBorder="1" applyAlignment="1" applyProtection="1">
      <alignment horizontal="center" vertical="center"/>
      <protection/>
    </xf>
    <xf numFmtId="9" fontId="16" fillId="38" borderId="25" xfId="47" applyFont="1" applyFill="1" applyBorder="1" applyAlignment="1" applyProtection="1">
      <alignment horizontal="center" vertical="center"/>
      <protection/>
    </xf>
    <xf numFmtId="0" fontId="84" fillId="36" borderId="0" xfId="0" applyFont="1" applyFill="1" applyBorder="1" applyAlignment="1" applyProtection="1">
      <alignment horizontal="center" vertical="center"/>
      <protection/>
    </xf>
    <xf numFmtId="164" fontId="82" fillId="39" borderId="26" xfId="0" applyNumberFormat="1" applyFont="1" applyFill="1" applyBorder="1" applyAlignment="1" applyProtection="1">
      <alignment horizontal="right" vertical="center"/>
      <protection/>
    </xf>
    <xf numFmtId="164" fontId="82" fillId="39" borderId="27" xfId="0" applyNumberFormat="1" applyFont="1" applyFill="1" applyBorder="1" applyAlignment="1" applyProtection="1">
      <alignment horizontal="right" vertical="center"/>
      <protection/>
    </xf>
    <xf numFmtId="0" fontId="78" fillId="38" borderId="28" xfId="0" applyFont="1" applyFill="1" applyBorder="1" applyAlignment="1" applyProtection="1">
      <alignment horizontal="center"/>
      <protection/>
    </xf>
    <xf numFmtId="0" fontId="76" fillId="38" borderId="26" xfId="0" applyFont="1" applyFill="1" applyBorder="1" applyAlignment="1" applyProtection="1">
      <alignment horizontal="center"/>
      <protection/>
    </xf>
    <xf numFmtId="0" fontId="71" fillId="38" borderId="27" xfId="0" applyFont="1" applyFill="1" applyBorder="1" applyAlignment="1" applyProtection="1">
      <alignment horizontal="right" vertical="center"/>
      <protection/>
    </xf>
    <xf numFmtId="10" fontId="71" fillId="38" borderId="27" xfId="47" applyNumberFormat="1" applyFont="1" applyFill="1" applyBorder="1" applyAlignment="1" applyProtection="1">
      <alignment horizontal="center" vertical="center" wrapText="1"/>
      <protection/>
    </xf>
    <xf numFmtId="164" fontId="82" fillId="39" borderId="29" xfId="0" applyNumberFormat="1" applyFont="1" applyFill="1" applyBorder="1" applyAlignment="1" applyProtection="1">
      <alignment horizontal="right" vertical="center"/>
      <protection/>
    </xf>
    <xf numFmtId="164" fontId="71" fillId="39" borderId="12" xfId="0" applyNumberFormat="1" applyFont="1" applyFill="1" applyBorder="1" applyAlignment="1" applyProtection="1">
      <alignment horizontal="right" vertical="center"/>
      <protection/>
    </xf>
    <xf numFmtId="0" fontId="71" fillId="39" borderId="12" xfId="0" applyFont="1" applyFill="1" applyBorder="1" applyAlignment="1" applyProtection="1">
      <alignment horizontal="right" vertical="center"/>
      <protection/>
    </xf>
    <xf numFmtId="10" fontId="71" fillId="36" borderId="30" xfId="47" applyNumberFormat="1" applyFont="1" applyFill="1" applyBorder="1" applyAlignment="1" applyProtection="1">
      <alignment horizontal="center" vertical="center" wrapText="1"/>
      <protection/>
    </xf>
    <xf numFmtId="166" fontId="85" fillId="39" borderId="31" xfId="0" applyNumberFormat="1" applyFont="1" applyFill="1" applyBorder="1" applyAlignment="1" applyProtection="1">
      <alignment horizontal="center" vertical="center" wrapText="1"/>
      <protection/>
    </xf>
    <xf numFmtId="166" fontId="86" fillId="39" borderId="32" xfId="0" applyNumberFormat="1" applyFont="1" applyFill="1" applyBorder="1" applyAlignment="1" applyProtection="1">
      <alignment horizontal="center"/>
      <protection/>
    </xf>
    <xf numFmtId="0" fontId="87" fillId="36" borderId="17" xfId="0" applyFont="1" applyFill="1" applyBorder="1" applyAlignment="1" applyProtection="1">
      <alignment horizontal="center" vertical="center" wrapText="1"/>
      <protection/>
    </xf>
    <xf numFmtId="0" fontId="87" fillId="36" borderId="29" xfId="0" applyFont="1" applyFill="1" applyBorder="1" applyAlignment="1" applyProtection="1">
      <alignment horizontal="center" vertical="center" wrapText="1"/>
      <protection/>
    </xf>
    <xf numFmtId="9" fontId="87" fillId="36" borderId="11" xfId="0" applyNumberFormat="1" applyFont="1" applyFill="1" applyBorder="1" applyAlignment="1" applyProtection="1">
      <alignment horizontal="center" vertical="center" wrapText="1"/>
      <protection/>
    </xf>
    <xf numFmtId="0" fontId="76" fillId="38" borderId="33" xfId="0" applyFont="1" applyFill="1" applyBorder="1" applyAlignment="1" applyProtection="1">
      <alignment horizontal="center"/>
      <protection/>
    </xf>
    <xf numFmtId="0" fontId="84" fillId="36" borderId="34" xfId="0" applyFont="1" applyFill="1" applyBorder="1" applyAlignment="1" applyProtection="1">
      <alignment horizontal="center" vertical="center"/>
      <protection/>
    </xf>
    <xf numFmtId="0" fontId="84" fillId="36" borderId="35" xfId="0" applyFont="1" applyFill="1" applyBorder="1" applyAlignment="1" applyProtection="1">
      <alignment horizontal="center" vertical="center"/>
      <protection/>
    </xf>
    <xf numFmtId="9" fontId="79" fillId="36" borderId="34" xfId="47" applyFont="1" applyFill="1" applyBorder="1" applyAlignment="1" applyProtection="1">
      <alignment horizontal="center" vertical="center"/>
      <protection/>
    </xf>
    <xf numFmtId="0" fontId="76" fillId="39" borderId="36" xfId="0" applyFont="1" applyFill="1" applyBorder="1" applyAlignment="1" applyProtection="1">
      <alignment horizontal="center"/>
      <protection/>
    </xf>
    <xf numFmtId="0" fontId="76" fillId="39" borderId="37" xfId="0" applyFont="1" applyFill="1" applyBorder="1" applyAlignment="1" applyProtection="1">
      <alignment horizontal="center"/>
      <protection/>
    </xf>
    <xf numFmtId="164" fontId="71" fillId="39" borderId="11" xfId="0" applyNumberFormat="1" applyFont="1" applyFill="1" applyBorder="1" applyAlignment="1" applyProtection="1">
      <alignment horizontal="right" vertical="center"/>
      <protection/>
    </xf>
    <xf numFmtId="0" fontId="71" fillId="39" borderId="11" xfId="0" applyFont="1" applyFill="1" applyBorder="1" applyAlignment="1" applyProtection="1">
      <alignment horizontal="right" vertical="center"/>
      <protection/>
    </xf>
    <xf numFmtId="10" fontId="71" fillId="36" borderId="38" xfId="47" applyNumberFormat="1" applyFont="1" applyFill="1" applyBorder="1" applyAlignment="1" applyProtection="1">
      <alignment horizontal="center" vertical="center" wrapText="1"/>
      <protection/>
    </xf>
    <xf numFmtId="10" fontId="71" fillId="36" borderId="39" xfId="47" applyNumberFormat="1" applyFont="1" applyFill="1" applyBorder="1" applyAlignment="1" applyProtection="1">
      <alignment horizontal="center" vertical="center" wrapText="1"/>
      <protection/>
    </xf>
    <xf numFmtId="2" fontId="71" fillId="36" borderId="34" xfId="47" applyNumberFormat="1" applyFont="1" applyFill="1" applyBorder="1" applyAlignment="1" applyProtection="1">
      <alignment horizontal="right" vertical="center" wrapText="1"/>
      <protection/>
    </xf>
    <xf numFmtId="10" fontId="71" fillId="36" borderId="40" xfId="47" applyNumberFormat="1" applyFont="1" applyFill="1" applyBorder="1" applyAlignment="1" applyProtection="1">
      <alignment horizontal="center" vertical="center" wrapText="1"/>
      <protection/>
    </xf>
    <xf numFmtId="10" fontId="71" fillId="36" borderId="41" xfId="47" applyNumberFormat="1" applyFont="1" applyFill="1" applyBorder="1" applyAlignment="1" applyProtection="1">
      <alignment horizontal="center" vertical="center" wrapText="1"/>
      <protection/>
    </xf>
    <xf numFmtId="164" fontId="71" fillId="39" borderId="11" xfId="0" applyNumberFormat="1" applyFont="1" applyFill="1" applyBorder="1" applyAlignment="1" applyProtection="1">
      <alignment horizontal="center" vertical="center"/>
      <protection/>
    </xf>
    <xf numFmtId="9" fontId="73" fillId="36" borderId="37" xfId="0" applyNumberFormat="1" applyFont="1" applyFill="1" applyBorder="1" applyAlignment="1" applyProtection="1">
      <alignment horizontal="center" vertical="center" wrapText="1"/>
      <protection/>
    </xf>
    <xf numFmtId="9" fontId="88" fillId="0" borderId="11" xfId="0" applyNumberFormat="1" applyFont="1" applyBorder="1" applyAlignment="1" applyProtection="1">
      <alignment horizontal="center"/>
      <protection/>
    </xf>
    <xf numFmtId="9" fontId="88" fillId="0" borderId="22" xfId="0" applyNumberFormat="1" applyFont="1" applyBorder="1" applyAlignment="1" applyProtection="1">
      <alignment horizontal="center"/>
      <protection/>
    </xf>
    <xf numFmtId="0" fontId="11" fillId="36" borderId="17" xfId="0" applyFont="1" applyFill="1" applyBorder="1" applyAlignment="1" applyProtection="1">
      <alignment horizontal="center" vertical="center" wrapText="1"/>
      <protection/>
    </xf>
    <xf numFmtId="9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73" fillId="36" borderId="17" xfId="0" applyFont="1" applyFill="1" applyBorder="1" applyAlignment="1" applyProtection="1">
      <alignment horizontal="center" vertical="center" wrapText="1"/>
      <protection/>
    </xf>
    <xf numFmtId="0" fontId="70" fillId="0" borderId="42" xfId="0" applyFont="1" applyBorder="1" applyAlignment="1" applyProtection="1">
      <alignment/>
      <protection/>
    </xf>
    <xf numFmtId="0" fontId="70" fillId="0" borderId="35" xfId="0" applyFont="1" applyBorder="1" applyAlignment="1" applyProtection="1">
      <alignment/>
      <protection/>
    </xf>
    <xf numFmtId="166" fontId="89" fillId="39" borderId="43" xfId="0" applyNumberFormat="1" applyFont="1" applyFill="1" applyBorder="1" applyAlignment="1" applyProtection="1">
      <alignment horizontal="center" vertical="center" wrapText="1"/>
      <protection/>
    </xf>
    <xf numFmtId="166" fontId="75" fillId="39" borderId="25" xfId="0" applyNumberFormat="1" applyFont="1" applyFill="1" applyBorder="1" applyAlignment="1" applyProtection="1">
      <alignment horizontal="center"/>
      <protection/>
    </xf>
    <xf numFmtId="0" fontId="70" fillId="33" borderId="36" xfId="0" applyFont="1" applyFill="1" applyBorder="1" applyAlignment="1" applyProtection="1">
      <alignment horizontal="center"/>
      <protection/>
    </xf>
    <xf numFmtId="0" fontId="70" fillId="35" borderId="29" xfId="0" applyFont="1" applyFill="1" applyBorder="1" applyAlignment="1" applyProtection="1">
      <alignment horizontal="center"/>
      <protection/>
    </xf>
    <xf numFmtId="165" fontId="70" fillId="33" borderId="10" xfId="0" applyNumberFormat="1" applyFont="1" applyFill="1" applyBorder="1" applyAlignment="1" applyProtection="1">
      <alignment horizontal="right"/>
      <protection/>
    </xf>
    <xf numFmtId="165" fontId="70" fillId="35" borderId="29" xfId="0" applyNumberFormat="1" applyFont="1" applyFill="1" applyBorder="1" applyAlignment="1" applyProtection="1">
      <alignment horizontal="right"/>
      <protection/>
    </xf>
    <xf numFmtId="165" fontId="70" fillId="33" borderId="44" xfId="0" applyNumberFormat="1" applyFont="1" applyFill="1" applyBorder="1" applyAlignment="1" applyProtection="1">
      <alignment horizontal="right"/>
      <protection/>
    </xf>
    <xf numFmtId="165" fontId="70" fillId="35" borderId="45" xfId="0" applyNumberFormat="1" applyFont="1" applyFill="1" applyBorder="1" applyAlignment="1" applyProtection="1">
      <alignment horizontal="right"/>
      <protection/>
    </xf>
    <xf numFmtId="165" fontId="70" fillId="33" borderId="19" xfId="0" applyNumberFormat="1" applyFont="1" applyFill="1" applyBorder="1" applyAlignment="1" applyProtection="1">
      <alignment horizontal="right"/>
      <protection/>
    </xf>
    <xf numFmtId="165" fontId="70" fillId="35" borderId="20" xfId="0" applyNumberFormat="1" applyFont="1" applyFill="1" applyBorder="1" applyAlignment="1" applyProtection="1">
      <alignment horizontal="right"/>
      <protection/>
    </xf>
    <xf numFmtId="0" fontId="70" fillId="33" borderId="29" xfId="0" applyFont="1" applyFill="1" applyBorder="1" applyAlignment="1" applyProtection="1">
      <alignment horizontal="center"/>
      <protection/>
    </xf>
    <xf numFmtId="165" fontId="70" fillId="33" borderId="29" xfId="0" applyNumberFormat="1" applyFont="1" applyFill="1" applyBorder="1" applyAlignment="1" applyProtection="1">
      <alignment horizontal="right"/>
      <protection/>
    </xf>
    <xf numFmtId="165" fontId="70" fillId="33" borderId="20" xfId="0" applyNumberFormat="1" applyFont="1" applyFill="1" applyBorder="1" applyAlignment="1" applyProtection="1">
      <alignment horizontal="right"/>
      <protection/>
    </xf>
    <xf numFmtId="0" fontId="70" fillId="35" borderId="46" xfId="0" applyFont="1" applyFill="1" applyBorder="1" applyAlignment="1" applyProtection="1">
      <alignment horizontal="center"/>
      <protection/>
    </xf>
    <xf numFmtId="165" fontId="73" fillId="35" borderId="46" xfId="0" applyNumberFormat="1" applyFont="1" applyFill="1" applyBorder="1" applyAlignment="1" applyProtection="1">
      <alignment horizontal="right" vertical="center"/>
      <protection/>
    </xf>
    <xf numFmtId="165" fontId="73" fillId="35" borderId="47" xfId="0" applyNumberFormat="1" applyFont="1" applyFill="1" applyBorder="1" applyAlignment="1" applyProtection="1">
      <alignment horizontal="right" vertical="center"/>
      <protection/>
    </xf>
    <xf numFmtId="165" fontId="70" fillId="35" borderId="21" xfId="0" applyNumberFormat="1" applyFont="1" applyFill="1" applyBorder="1" applyAlignment="1" applyProtection="1">
      <alignment horizontal="right"/>
      <protection/>
    </xf>
    <xf numFmtId="0" fontId="70" fillId="34" borderId="36" xfId="0" applyFont="1" applyFill="1" applyBorder="1" applyAlignment="1" applyProtection="1">
      <alignment horizontal="center"/>
      <protection/>
    </xf>
    <xf numFmtId="0" fontId="70" fillId="34" borderId="29" xfId="0" applyFont="1" applyFill="1" applyBorder="1" applyAlignment="1" applyProtection="1">
      <alignment horizontal="center"/>
      <protection/>
    </xf>
    <xf numFmtId="165" fontId="70" fillId="34" borderId="10" xfId="0" applyNumberFormat="1" applyFont="1" applyFill="1" applyBorder="1" applyAlignment="1" applyProtection="1">
      <alignment horizontal="right"/>
      <protection/>
    </xf>
    <xf numFmtId="165" fontId="70" fillId="34" borderId="29" xfId="0" applyNumberFormat="1" applyFont="1" applyFill="1" applyBorder="1" applyAlignment="1" applyProtection="1">
      <alignment horizontal="right"/>
      <protection/>
    </xf>
    <xf numFmtId="165" fontId="70" fillId="34" borderId="44" xfId="0" applyNumberFormat="1" applyFont="1" applyFill="1" applyBorder="1" applyAlignment="1" applyProtection="1">
      <alignment horizontal="right"/>
      <protection/>
    </xf>
    <xf numFmtId="165" fontId="70" fillId="34" borderId="19" xfId="0" applyNumberFormat="1" applyFont="1" applyFill="1" applyBorder="1" applyAlignment="1" applyProtection="1">
      <alignment horizontal="right"/>
      <protection/>
    </xf>
    <xf numFmtId="165" fontId="70" fillId="34" borderId="20" xfId="0" applyNumberFormat="1" applyFont="1" applyFill="1" applyBorder="1" applyAlignment="1" applyProtection="1">
      <alignment horizontal="right"/>
      <protection/>
    </xf>
    <xf numFmtId="0" fontId="0" fillId="0" borderId="39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0" xfId="0" applyBorder="1" applyAlignment="1">
      <alignment vertical="top"/>
    </xf>
    <xf numFmtId="0" fontId="84" fillId="39" borderId="48" xfId="0" applyFont="1" applyFill="1" applyBorder="1" applyAlignment="1" applyProtection="1">
      <alignment horizontal="center" vertical="center"/>
      <protection/>
    </xf>
    <xf numFmtId="0" fontId="84" fillId="39" borderId="49" xfId="0" applyFont="1" applyFill="1" applyBorder="1" applyAlignment="1" applyProtection="1">
      <alignment horizontal="center" vertical="center"/>
      <protection/>
    </xf>
    <xf numFmtId="164" fontId="82" fillId="39" borderId="50" xfId="0" applyNumberFormat="1" applyFont="1" applyFill="1" applyBorder="1" applyAlignment="1" applyProtection="1">
      <alignment horizontal="right" vertical="center"/>
      <protection/>
    </xf>
    <xf numFmtId="164" fontId="82" fillId="39" borderId="51" xfId="0" applyNumberFormat="1" applyFont="1" applyFill="1" applyBorder="1" applyAlignment="1" applyProtection="1">
      <alignment horizontal="right" vertical="center"/>
      <protection/>
    </xf>
    <xf numFmtId="164" fontId="82" fillId="39" borderId="28" xfId="0" applyNumberFormat="1" applyFont="1" applyFill="1" applyBorder="1" applyAlignment="1" applyProtection="1">
      <alignment horizontal="right" vertical="center"/>
      <protection/>
    </xf>
    <xf numFmtId="164" fontId="82" fillId="39" borderId="37" xfId="0" applyNumberFormat="1" applyFont="1" applyFill="1" applyBorder="1" applyAlignment="1" applyProtection="1">
      <alignment horizontal="right" vertical="center"/>
      <protection/>
    </xf>
    <xf numFmtId="0" fontId="84" fillId="39" borderId="52" xfId="0" applyFont="1" applyFill="1" applyBorder="1" applyAlignment="1" applyProtection="1">
      <alignment horizontal="center" vertical="center"/>
      <protection/>
    </xf>
    <xf numFmtId="164" fontId="71" fillId="39" borderId="24" xfId="0" applyNumberFormat="1" applyFont="1" applyFill="1" applyBorder="1" applyAlignment="1" applyProtection="1">
      <alignment horizontal="center" vertical="center"/>
      <protection/>
    </xf>
    <xf numFmtId="164" fontId="71" fillId="39" borderId="17" xfId="0" applyNumberFormat="1" applyFont="1" applyFill="1" applyBorder="1" applyAlignment="1" applyProtection="1">
      <alignment horizontal="center" vertical="center"/>
      <protection/>
    </xf>
    <xf numFmtId="10" fontId="90" fillId="40" borderId="32" xfId="47" applyNumberFormat="1" applyFont="1" applyFill="1" applyBorder="1" applyAlignment="1" applyProtection="1">
      <alignment horizontal="center" vertical="center" wrapText="1"/>
      <protection/>
    </xf>
    <xf numFmtId="0" fontId="91" fillId="41" borderId="20" xfId="0" applyFont="1" applyFill="1" applyBorder="1" applyAlignment="1" applyProtection="1">
      <alignment horizontal="center" vertical="center" wrapText="1"/>
      <protection/>
    </xf>
    <xf numFmtId="9" fontId="70" fillId="37" borderId="17" xfId="47" applyFont="1" applyFill="1" applyBorder="1" applyAlignment="1" applyProtection="1">
      <alignment horizontal="center"/>
      <protection locked="0"/>
    </xf>
    <xf numFmtId="9" fontId="73" fillId="37" borderId="12" xfId="47" applyFont="1" applyFill="1" applyBorder="1" applyAlignment="1" applyProtection="1">
      <alignment horizontal="center"/>
      <protection locked="0"/>
    </xf>
    <xf numFmtId="9" fontId="70" fillId="37" borderId="18" xfId="47" applyFont="1" applyFill="1" applyBorder="1" applyAlignment="1" applyProtection="1">
      <alignment horizontal="center"/>
      <protection locked="0"/>
    </xf>
    <xf numFmtId="9" fontId="73" fillId="37" borderId="18" xfId="47" applyFont="1" applyFill="1" applyBorder="1" applyAlignment="1" applyProtection="1">
      <alignment horizontal="center"/>
      <protection locked="0"/>
    </xf>
    <xf numFmtId="0" fontId="78" fillId="37" borderId="17" xfId="0" applyFont="1" applyFill="1" applyBorder="1" applyAlignment="1" applyProtection="1">
      <alignment horizontal="center" vertical="center"/>
      <protection locked="0"/>
    </xf>
    <xf numFmtId="0" fontId="78" fillId="37" borderId="18" xfId="0" applyFont="1" applyFill="1" applyBorder="1" applyAlignment="1" applyProtection="1">
      <alignment horizontal="center" vertical="center"/>
      <protection locked="0"/>
    </xf>
    <xf numFmtId="0" fontId="84" fillId="15" borderId="28" xfId="0" applyFont="1" applyFill="1" applyBorder="1" applyAlignment="1" applyProtection="1">
      <alignment horizontal="center" vertical="center"/>
      <protection/>
    </xf>
    <xf numFmtId="164" fontId="82" fillId="15" borderId="12" xfId="0" applyNumberFormat="1" applyFont="1" applyFill="1" applyBorder="1" applyAlignment="1" applyProtection="1">
      <alignment horizontal="right" vertical="center"/>
      <protection/>
    </xf>
    <xf numFmtId="164" fontId="82" fillId="15" borderId="53" xfId="0" applyNumberFormat="1" applyFont="1" applyFill="1" applyBorder="1" applyAlignment="1" applyProtection="1">
      <alignment horizontal="right" vertical="center"/>
      <protection/>
    </xf>
    <xf numFmtId="0" fontId="84" fillId="15" borderId="37" xfId="0" applyFont="1" applyFill="1" applyBorder="1" applyAlignment="1" applyProtection="1">
      <alignment horizontal="center" vertical="center"/>
      <protection/>
    </xf>
    <xf numFmtId="164" fontId="82" fillId="15" borderId="11" xfId="0" applyNumberFormat="1" applyFont="1" applyFill="1" applyBorder="1" applyAlignment="1" applyProtection="1">
      <alignment horizontal="right" vertical="center"/>
      <protection/>
    </xf>
    <xf numFmtId="164" fontId="82" fillId="15" borderId="22" xfId="0" applyNumberFormat="1" applyFont="1" applyFill="1" applyBorder="1" applyAlignment="1" applyProtection="1">
      <alignment horizontal="right" vertical="center"/>
      <protection/>
    </xf>
    <xf numFmtId="164" fontId="82" fillId="15" borderId="27" xfId="0" applyNumberFormat="1" applyFont="1" applyFill="1" applyBorder="1" applyAlignment="1" applyProtection="1">
      <alignment horizontal="right" vertical="center"/>
      <protection/>
    </xf>
    <xf numFmtId="164" fontId="82" fillId="15" borderId="26" xfId="0" applyNumberFormat="1" applyFont="1" applyFill="1" applyBorder="1" applyAlignment="1" applyProtection="1">
      <alignment horizontal="right" vertical="center"/>
      <protection/>
    </xf>
    <xf numFmtId="0" fontId="76" fillId="15" borderId="10" xfId="0" applyFont="1" applyFill="1" applyBorder="1" applyAlignment="1" applyProtection="1">
      <alignment horizontal="center"/>
      <protection/>
    </xf>
    <xf numFmtId="0" fontId="71" fillId="15" borderId="17" xfId="0" applyFont="1" applyFill="1" applyBorder="1" applyAlignment="1" applyProtection="1">
      <alignment horizontal="right" vertical="center"/>
      <protection/>
    </xf>
    <xf numFmtId="0" fontId="71" fillId="15" borderId="29" xfId="0" applyFont="1" applyFill="1" applyBorder="1" applyAlignment="1" applyProtection="1">
      <alignment horizontal="right" vertical="center"/>
      <protection/>
    </xf>
    <xf numFmtId="0" fontId="76" fillId="15" borderId="37" xfId="0" applyFont="1" applyFill="1" applyBorder="1" applyAlignment="1" applyProtection="1">
      <alignment horizontal="center"/>
      <protection/>
    </xf>
    <xf numFmtId="0" fontId="71" fillId="15" borderId="11" xfId="0" applyFont="1" applyFill="1" applyBorder="1" applyAlignment="1" applyProtection="1">
      <alignment horizontal="right" vertical="center"/>
      <protection/>
    </xf>
    <xf numFmtId="0" fontId="71" fillId="15" borderId="22" xfId="0" applyFont="1" applyFill="1" applyBorder="1" applyAlignment="1" applyProtection="1">
      <alignment horizontal="right" vertical="center"/>
      <protection/>
    </xf>
    <xf numFmtId="0" fontId="0" fillId="34" borderId="32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0" fillId="34" borderId="54" xfId="0" applyFill="1" applyBorder="1" applyAlignment="1">
      <alignment horizontal="left" vertical="top" wrapText="1"/>
    </xf>
    <xf numFmtId="0" fontId="80" fillId="36" borderId="10" xfId="0" applyFont="1" applyFill="1" applyBorder="1" applyAlignment="1" applyProtection="1">
      <alignment horizontal="center" vertical="center" wrapText="1"/>
      <protection/>
    </xf>
    <xf numFmtId="0" fontId="80" fillId="36" borderId="17" xfId="0" applyFont="1" applyFill="1" applyBorder="1" applyAlignment="1" applyProtection="1">
      <alignment horizontal="center" vertical="center" wrapText="1"/>
      <protection/>
    </xf>
    <xf numFmtId="0" fontId="92" fillId="36" borderId="17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92" fillId="36" borderId="29" xfId="0" applyFont="1" applyFill="1" applyBorder="1" applyAlignment="1" applyProtection="1">
      <alignment horizontal="center" vertical="center" wrapText="1"/>
      <protection/>
    </xf>
    <xf numFmtId="0" fontId="75" fillId="35" borderId="55" xfId="0" applyFont="1" applyFill="1" applyBorder="1" applyAlignment="1" applyProtection="1">
      <alignment horizontal="center" vertical="center"/>
      <protection/>
    </xf>
    <xf numFmtId="0" fontId="75" fillId="35" borderId="23" xfId="0" applyFont="1" applyFill="1" applyBorder="1" applyAlignment="1" applyProtection="1">
      <alignment horizontal="center" vertical="center"/>
      <protection/>
    </xf>
    <xf numFmtId="0" fontId="75" fillId="35" borderId="24" xfId="0" applyFont="1" applyFill="1" applyBorder="1" applyAlignment="1" applyProtection="1">
      <alignment horizontal="center" vertical="center"/>
      <protection/>
    </xf>
    <xf numFmtId="0" fontId="75" fillId="0" borderId="28" xfId="0" applyFont="1" applyBorder="1" applyAlignment="1" applyProtection="1">
      <alignment horizontal="center"/>
      <protection/>
    </xf>
    <xf numFmtId="0" fontId="75" fillId="0" borderId="26" xfId="0" applyFont="1" applyBorder="1" applyAlignment="1" applyProtection="1">
      <alignment horizontal="center"/>
      <protection/>
    </xf>
    <xf numFmtId="0" fontId="92" fillId="0" borderId="2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92" fillId="0" borderId="27" xfId="0" applyFont="1" applyBorder="1" applyAlignment="1" applyProtection="1">
      <alignment horizontal="center"/>
      <protection/>
    </xf>
    <xf numFmtId="0" fontId="75" fillId="35" borderId="15" xfId="0" applyFont="1" applyFill="1" applyBorder="1" applyAlignment="1" applyProtection="1">
      <alignment horizontal="center" vertical="center"/>
      <protection/>
    </xf>
    <xf numFmtId="0" fontId="75" fillId="35" borderId="46" xfId="0" applyFont="1" applyFill="1" applyBorder="1" applyAlignment="1" applyProtection="1">
      <alignment horizontal="center" vertical="center"/>
      <protection/>
    </xf>
    <xf numFmtId="0" fontId="75" fillId="33" borderId="19" xfId="0" applyFont="1" applyFill="1" applyBorder="1" applyAlignment="1" applyProtection="1">
      <alignment horizontal="left"/>
      <protection/>
    </xf>
    <xf numFmtId="0" fontId="75" fillId="33" borderId="20" xfId="0" applyFont="1" applyFill="1" applyBorder="1" applyAlignment="1" applyProtection="1">
      <alignment horizontal="left"/>
      <protection/>
    </xf>
    <xf numFmtId="0" fontId="75" fillId="38" borderId="19" xfId="0" applyFont="1" applyFill="1" applyBorder="1" applyAlignment="1" applyProtection="1">
      <alignment horizontal="left" vertical="center" wrapText="1"/>
      <protection/>
    </xf>
    <xf numFmtId="0" fontId="75" fillId="38" borderId="20" xfId="0" applyFont="1" applyFill="1" applyBorder="1" applyAlignment="1" applyProtection="1">
      <alignment horizontal="left" vertical="center" wrapText="1"/>
      <protection/>
    </xf>
    <xf numFmtId="10" fontId="74" fillId="38" borderId="32" xfId="47" applyNumberFormat="1" applyFont="1" applyFill="1" applyBorder="1" applyAlignment="1" applyProtection="1" quotePrefix="1">
      <alignment horizontal="center" vertical="center" wrapText="1"/>
      <protection/>
    </xf>
    <xf numFmtId="10" fontId="74" fillId="38" borderId="25" xfId="47" applyNumberFormat="1" applyFont="1" applyFill="1" applyBorder="1" applyAlignment="1" applyProtection="1" quotePrefix="1">
      <alignment horizontal="center" vertical="center" wrapText="1"/>
      <protection/>
    </xf>
    <xf numFmtId="10" fontId="74" fillId="38" borderId="54" xfId="47" applyNumberFormat="1" applyFont="1" applyFill="1" applyBorder="1" applyAlignment="1" applyProtection="1">
      <alignment horizontal="center" vertical="center" wrapText="1"/>
      <protection/>
    </xf>
    <xf numFmtId="0" fontId="76" fillId="19" borderId="19" xfId="0" applyFont="1" applyFill="1" applyBorder="1" applyAlignment="1" applyProtection="1">
      <alignment horizontal="left" vertical="center" wrapText="1"/>
      <protection/>
    </xf>
    <xf numFmtId="0" fontId="76" fillId="19" borderId="20" xfId="0" applyFont="1" applyFill="1" applyBorder="1" applyAlignment="1" applyProtection="1">
      <alignment horizontal="left" vertical="center" wrapText="1"/>
      <protection/>
    </xf>
    <xf numFmtId="10" fontId="74" fillId="19" borderId="32" xfId="47" applyNumberFormat="1" applyFont="1" applyFill="1" applyBorder="1" applyAlignment="1" applyProtection="1" quotePrefix="1">
      <alignment horizontal="center" vertical="center" wrapText="1"/>
      <protection/>
    </xf>
    <xf numFmtId="10" fontId="74" fillId="19" borderId="25" xfId="47" applyNumberFormat="1" applyFont="1" applyFill="1" applyBorder="1" applyAlignment="1" applyProtection="1" quotePrefix="1">
      <alignment horizontal="center" vertical="center" wrapText="1"/>
      <protection/>
    </xf>
    <xf numFmtId="10" fontId="74" fillId="19" borderId="54" xfId="47" applyNumberFormat="1" applyFont="1" applyFill="1" applyBorder="1" applyAlignment="1" applyProtection="1">
      <alignment horizontal="center" vertical="center" wrapText="1"/>
      <protection/>
    </xf>
    <xf numFmtId="0" fontId="93" fillId="40" borderId="32" xfId="0" applyFont="1" applyFill="1" applyBorder="1" applyAlignment="1" applyProtection="1">
      <alignment horizontal="center" vertical="center" wrapText="1"/>
      <protection/>
    </xf>
    <xf numFmtId="0" fontId="93" fillId="40" borderId="25" xfId="0" applyFont="1" applyFill="1" applyBorder="1" applyAlignment="1" applyProtection="1">
      <alignment horizontal="center" vertical="center" wrapText="1"/>
      <protection/>
    </xf>
    <xf numFmtId="0" fontId="93" fillId="40" borderId="54" xfId="0" applyFont="1" applyFill="1" applyBorder="1" applyAlignment="1" applyProtection="1">
      <alignment horizontal="center" vertical="center" wrapText="1"/>
      <protection/>
    </xf>
    <xf numFmtId="0" fontId="75" fillId="37" borderId="10" xfId="0" applyFont="1" applyFill="1" applyBorder="1" applyAlignment="1" applyProtection="1">
      <alignment horizontal="center"/>
      <protection locked="0"/>
    </xf>
    <xf numFmtId="0" fontId="75" fillId="37" borderId="17" xfId="0" applyFont="1" applyFill="1" applyBorder="1" applyAlignment="1" applyProtection="1">
      <alignment horizontal="center"/>
      <protection locked="0"/>
    </xf>
    <xf numFmtId="0" fontId="75" fillId="37" borderId="29" xfId="0" applyFont="1" applyFill="1" applyBorder="1" applyAlignment="1" applyProtection="1">
      <alignment horizontal="center"/>
      <protection locked="0"/>
    </xf>
    <xf numFmtId="0" fontId="73" fillId="33" borderId="10" xfId="0" applyFont="1" applyFill="1" applyBorder="1" applyAlignment="1" applyProtection="1">
      <alignment horizontal="left" vertical="center" wrapText="1"/>
      <protection/>
    </xf>
    <xf numFmtId="0" fontId="73" fillId="33" borderId="29" xfId="0" applyFont="1" applyFill="1" applyBorder="1" applyAlignment="1" applyProtection="1">
      <alignment horizontal="left" vertical="center" wrapText="1"/>
      <protection/>
    </xf>
    <xf numFmtId="0" fontId="73" fillId="33" borderId="44" xfId="0" applyFont="1" applyFill="1" applyBorder="1" applyAlignment="1" applyProtection="1">
      <alignment horizontal="left" vertical="center" wrapText="1"/>
      <protection/>
    </xf>
    <xf numFmtId="0" fontId="73" fillId="33" borderId="45" xfId="0" applyFont="1" applyFill="1" applyBorder="1" applyAlignment="1" applyProtection="1">
      <alignment horizontal="left" vertical="center" wrapText="1"/>
      <protection/>
    </xf>
    <xf numFmtId="0" fontId="76" fillId="19" borderId="56" xfId="0" applyFont="1" applyFill="1" applyBorder="1" applyAlignment="1" applyProtection="1">
      <alignment horizontal="left" vertical="center" wrapText="1"/>
      <protection/>
    </xf>
    <xf numFmtId="10" fontId="81" fillId="38" borderId="32" xfId="47" applyNumberFormat="1" applyFont="1" applyFill="1" applyBorder="1" applyAlignment="1" applyProtection="1">
      <alignment horizontal="center" vertical="center" wrapText="1"/>
      <protection/>
    </xf>
    <xf numFmtId="10" fontId="81" fillId="38" borderId="25" xfId="47" applyNumberFormat="1" applyFont="1" applyFill="1" applyBorder="1" applyAlignment="1" applyProtection="1">
      <alignment horizontal="center" vertical="center" wrapText="1"/>
      <protection/>
    </xf>
    <xf numFmtId="10" fontId="81" fillId="38" borderId="54" xfId="47" applyNumberFormat="1" applyFont="1" applyFill="1" applyBorder="1" applyAlignment="1" applyProtection="1">
      <alignment horizontal="center" vertical="center" wrapText="1"/>
      <protection/>
    </xf>
    <xf numFmtId="0" fontId="75" fillId="33" borderId="0" xfId="0" applyFont="1" applyFill="1" applyBorder="1" applyAlignment="1" applyProtection="1">
      <alignment horizontal="center"/>
      <protection/>
    </xf>
    <xf numFmtId="0" fontId="75" fillId="34" borderId="0" xfId="0" applyFont="1" applyFill="1" applyBorder="1" applyAlignment="1" applyProtection="1">
      <alignment horizontal="center"/>
      <protection/>
    </xf>
    <xf numFmtId="0" fontId="75" fillId="35" borderId="0" xfId="0" applyFont="1" applyFill="1" applyBorder="1" applyAlignment="1" applyProtection="1">
      <alignment horizontal="center"/>
      <protection/>
    </xf>
    <xf numFmtId="0" fontId="71" fillId="35" borderId="57" xfId="0" applyFont="1" applyFill="1" applyBorder="1" applyAlignment="1" applyProtection="1">
      <alignment horizontal="left" vertical="center" wrapText="1"/>
      <protection/>
    </xf>
    <xf numFmtId="0" fontId="71" fillId="35" borderId="14" xfId="0" applyFont="1" applyFill="1" applyBorder="1" applyAlignment="1" applyProtection="1">
      <alignment horizontal="left" vertical="center" wrapText="1"/>
      <protection/>
    </xf>
    <xf numFmtId="0" fontId="71" fillId="35" borderId="47" xfId="0" applyFont="1" applyFill="1" applyBorder="1" applyAlignment="1" applyProtection="1">
      <alignment horizontal="left" vertical="center" wrapText="1"/>
      <protection/>
    </xf>
    <xf numFmtId="0" fontId="71" fillId="35" borderId="58" xfId="0" applyFont="1" applyFill="1" applyBorder="1" applyAlignment="1" applyProtection="1">
      <alignment horizontal="left" vertical="center" wrapText="1"/>
      <protection/>
    </xf>
    <xf numFmtId="0" fontId="71" fillId="35" borderId="15" xfId="0" applyFont="1" applyFill="1" applyBorder="1" applyAlignment="1" applyProtection="1">
      <alignment horizontal="left" vertical="center" wrapText="1"/>
      <protection/>
    </xf>
    <xf numFmtId="0" fontId="71" fillId="35" borderId="46" xfId="0" applyFont="1" applyFill="1" applyBorder="1" applyAlignment="1" applyProtection="1">
      <alignment horizontal="left" vertical="center" wrapText="1"/>
      <protection/>
    </xf>
    <xf numFmtId="0" fontId="71" fillId="35" borderId="16" xfId="0" applyFont="1" applyFill="1" applyBorder="1" applyAlignment="1" applyProtection="1">
      <alignment horizontal="left" vertical="center" wrapText="1"/>
      <protection/>
    </xf>
    <xf numFmtId="0" fontId="71" fillId="35" borderId="0" xfId="0" applyFont="1" applyFill="1" applyBorder="1" applyAlignment="1" applyProtection="1">
      <alignment horizontal="left" vertical="center" wrapText="1"/>
      <protection/>
    </xf>
    <xf numFmtId="0" fontId="71" fillId="35" borderId="59" xfId="0" applyFont="1" applyFill="1" applyBorder="1" applyAlignment="1" applyProtection="1">
      <alignment horizontal="left" vertical="center" wrapText="1"/>
      <protection/>
    </xf>
    <xf numFmtId="0" fontId="71" fillId="33" borderId="57" xfId="0" applyFont="1" applyFill="1" applyBorder="1" applyAlignment="1" applyProtection="1">
      <alignment horizontal="left" vertical="center" wrapText="1"/>
      <protection/>
    </xf>
    <xf numFmtId="0" fontId="71" fillId="33" borderId="14" xfId="0" applyFont="1" applyFill="1" applyBorder="1" applyAlignment="1" applyProtection="1">
      <alignment horizontal="left" vertical="center" wrapText="1"/>
      <protection/>
    </xf>
    <xf numFmtId="0" fontId="71" fillId="33" borderId="47" xfId="0" applyFont="1" applyFill="1" applyBorder="1" applyAlignment="1" applyProtection="1">
      <alignment horizontal="left" vertical="center" wrapText="1"/>
      <protection/>
    </xf>
    <xf numFmtId="0" fontId="71" fillId="33" borderId="58" xfId="0" applyFont="1" applyFill="1" applyBorder="1" applyAlignment="1" applyProtection="1">
      <alignment horizontal="left" vertical="center" wrapText="1"/>
      <protection/>
    </xf>
    <xf numFmtId="0" fontId="71" fillId="33" borderId="15" xfId="0" applyFont="1" applyFill="1" applyBorder="1" applyAlignment="1" applyProtection="1">
      <alignment horizontal="left" vertical="center" wrapText="1"/>
      <protection/>
    </xf>
    <xf numFmtId="0" fontId="71" fillId="33" borderId="46" xfId="0" applyFont="1" applyFill="1" applyBorder="1" applyAlignment="1" applyProtection="1">
      <alignment horizontal="left" vertical="center" wrapText="1"/>
      <protection/>
    </xf>
    <xf numFmtId="0" fontId="74" fillId="33" borderId="55" xfId="0" applyFont="1" applyFill="1" applyBorder="1" applyAlignment="1" applyProtection="1">
      <alignment horizontal="left"/>
      <protection/>
    </xf>
    <xf numFmtId="0" fontId="75" fillId="33" borderId="23" xfId="0" applyFont="1" applyFill="1" applyBorder="1" applyAlignment="1" applyProtection="1">
      <alignment horizontal="left"/>
      <protection/>
    </xf>
    <xf numFmtId="0" fontId="75" fillId="33" borderId="24" xfId="0" applyFont="1" applyFill="1" applyBorder="1" applyAlignment="1" applyProtection="1">
      <alignment horizontal="left"/>
      <protection/>
    </xf>
    <xf numFmtId="0" fontId="75" fillId="37" borderId="24" xfId="0" applyFont="1" applyFill="1" applyBorder="1" applyAlignment="1" applyProtection="1">
      <alignment horizontal="center"/>
      <protection locked="0"/>
    </xf>
    <xf numFmtId="0" fontId="73" fillId="33" borderId="55" xfId="0" applyFont="1" applyFill="1" applyBorder="1" applyAlignment="1" applyProtection="1">
      <alignment horizontal="left" vertical="center" wrapText="1"/>
      <protection/>
    </xf>
    <xf numFmtId="0" fontId="20" fillId="42" borderId="38" xfId="0" applyFont="1" applyFill="1" applyBorder="1" applyAlignment="1" applyProtection="1">
      <alignment horizontal="center" vertical="center" wrapText="1"/>
      <protection/>
    </xf>
    <xf numFmtId="0" fontId="20" fillId="42" borderId="39" xfId="0" applyFont="1" applyFill="1" applyBorder="1" applyAlignment="1" applyProtection="1">
      <alignment horizontal="center" vertical="center" wrapText="1"/>
      <protection/>
    </xf>
    <xf numFmtId="0" fontId="20" fillId="42" borderId="34" xfId="0" applyFont="1" applyFill="1" applyBorder="1" applyAlignment="1" applyProtection="1">
      <alignment horizontal="center" vertical="center" wrapText="1"/>
      <protection/>
    </xf>
    <xf numFmtId="0" fontId="20" fillId="42" borderId="42" xfId="0" applyFont="1" applyFill="1" applyBorder="1" applyAlignment="1" applyProtection="1">
      <alignment horizontal="center" vertical="center" wrapText="1"/>
      <protection/>
    </xf>
    <xf numFmtId="0" fontId="20" fillId="42" borderId="0" xfId="0" applyFont="1" applyFill="1" applyBorder="1" applyAlignment="1" applyProtection="1">
      <alignment horizontal="center" vertical="center" wrapText="1"/>
      <protection/>
    </xf>
    <xf numFmtId="0" fontId="20" fillId="42" borderId="35" xfId="0" applyFont="1" applyFill="1" applyBorder="1" applyAlignment="1" applyProtection="1">
      <alignment horizontal="center" vertical="center" wrapText="1"/>
      <protection/>
    </xf>
    <xf numFmtId="0" fontId="20" fillId="42" borderId="40" xfId="0" applyFont="1" applyFill="1" applyBorder="1" applyAlignment="1" applyProtection="1">
      <alignment horizontal="center" vertical="center" wrapText="1"/>
      <protection/>
    </xf>
    <xf numFmtId="0" fontId="20" fillId="42" borderId="41" xfId="0" applyFont="1" applyFill="1" applyBorder="1" applyAlignment="1" applyProtection="1">
      <alignment horizontal="center" vertical="center" wrapText="1"/>
      <protection/>
    </xf>
    <xf numFmtId="0" fontId="20" fillId="42" borderId="30" xfId="0" applyFont="1" applyFill="1" applyBorder="1" applyAlignment="1" applyProtection="1">
      <alignment horizontal="center" vertical="center" wrapText="1"/>
      <protection/>
    </xf>
    <xf numFmtId="10" fontId="74" fillId="19" borderId="0" xfId="47" applyNumberFormat="1" applyFont="1" applyFill="1" applyBorder="1" applyAlignment="1" applyProtection="1" quotePrefix="1">
      <alignment horizontal="center" vertical="center" wrapText="1"/>
      <protection/>
    </xf>
    <xf numFmtId="10" fontId="74" fillId="19" borderId="0" xfId="47" applyNumberFormat="1" applyFont="1" applyFill="1" applyBorder="1" applyAlignment="1" applyProtection="1">
      <alignment horizontal="center" vertical="center" wrapText="1"/>
      <protection/>
    </xf>
    <xf numFmtId="10" fontId="74" fillId="19" borderId="0" xfId="47" applyNumberFormat="1" applyFont="1" applyFill="1" applyBorder="1" applyAlignment="1" applyProtection="1">
      <alignment horizontal="center" vertical="center"/>
      <protection/>
    </xf>
    <xf numFmtId="10" fontId="74" fillId="38" borderId="0" xfId="47" applyNumberFormat="1" applyFont="1" applyFill="1" applyBorder="1" applyAlignment="1" applyProtection="1" quotePrefix="1">
      <alignment horizontal="center" vertical="center" wrapText="1"/>
      <protection/>
    </xf>
    <xf numFmtId="10" fontId="74" fillId="38" borderId="0" xfId="47" applyNumberFormat="1" applyFont="1" applyFill="1" applyBorder="1" applyAlignment="1" applyProtection="1">
      <alignment horizontal="center" vertical="center" wrapText="1"/>
      <protection/>
    </xf>
    <xf numFmtId="10" fontId="74" fillId="38" borderId="0" xfId="47" applyNumberFormat="1" applyFont="1" applyFill="1" applyBorder="1" applyAlignment="1" applyProtection="1">
      <alignment horizontal="center" vertical="center"/>
      <protection/>
    </xf>
    <xf numFmtId="0" fontId="78" fillId="35" borderId="55" xfId="0" applyFont="1" applyFill="1" applyBorder="1" applyAlignment="1" applyProtection="1">
      <alignment horizontal="left" vertical="center"/>
      <protection/>
    </xf>
    <xf numFmtId="0" fontId="78" fillId="35" borderId="23" xfId="0" applyFont="1" applyFill="1" applyBorder="1" applyAlignment="1" applyProtection="1">
      <alignment horizontal="left" vertical="center"/>
      <protection/>
    </xf>
    <xf numFmtId="0" fontId="78" fillId="35" borderId="24" xfId="0" applyFont="1" applyFill="1" applyBorder="1" applyAlignment="1" applyProtection="1">
      <alignment horizontal="left" vertical="center"/>
      <protection/>
    </xf>
    <xf numFmtId="0" fontId="73" fillId="35" borderId="17" xfId="0" applyFont="1" applyFill="1" applyBorder="1" applyAlignment="1" applyProtection="1">
      <alignment horizontal="center" vertical="center" wrapText="1"/>
      <protection/>
    </xf>
    <xf numFmtId="0" fontId="80" fillId="35" borderId="17" xfId="0" applyFont="1" applyFill="1" applyBorder="1" applyAlignment="1" applyProtection="1">
      <alignment horizontal="center" vertical="center" wrapText="1"/>
      <protection/>
    </xf>
    <xf numFmtId="0" fontId="94" fillId="0" borderId="0" xfId="0" applyFont="1" applyAlignment="1" applyProtection="1">
      <alignment horizontal="left" vertical="center" wrapText="1"/>
      <protection/>
    </xf>
    <xf numFmtId="1" fontId="16" fillId="15" borderId="43" xfId="47" applyNumberFormat="1" applyFont="1" applyFill="1" applyBorder="1" applyAlignment="1" applyProtection="1">
      <alignment horizontal="center" vertical="center"/>
      <protection/>
    </xf>
    <xf numFmtId="1" fontId="16" fillId="39" borderId="29" xfId="47" applyNumberFormat="1" applyFont="1" applyFill="1" applyBorder="1" applyAlignment="1" applyProtection="1">
      <alignment horizontal="center" vertical="center"/>
      <protection/>
    </xf>
    <xf numFmtId="1" fontId="16" fillId="39" borderId="22" xfId="47" applyNumberFormat="1" applyFont="1" applyFill="1" applyBorder="1" applyAlignment="1" applyProtection="1">
      <alignment horizontal="center" vertical="center"/>
      <protection/>
    </xf>
    <xf numFmtId="0" fontId="71" fillId="34" borderId="57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horizontal="left" vertical="center" wrapText="1"/>
      <protection/>
    </xf>
    <xf numFmtId="0" fontId="71" fillId="34" borderId="47" xfId="0" applyFont="1" applyFill="1" applyBorder="1" applyAlignment="1" applyProtection="1">
      <alignment horizontal="left" vertical="center" wrapText="1"/>
      <protection/>
    </xf>
    <xf numFmtId="0" fontId="71" fillId="34" borderId="58" xfId="0" applyFont="1" applyFill="1" applyBorder="1" applyAlignment="1" applyProtection="1">
      <alignment horizontal="left" vertical="center" wrapText="1"/>
      <protection/>
    </xf>
    <xf numFmtId="0" fontId="71" fillId="34" borderId="15" xfId="0" applyFont="1" applyFill="1" applyBorder="1" applyAlignment="1" applyProtection="1">
      <alignment horizontal="left" vertical="center" wrapText="1"/>
      <protection/>
    </xf>
    <xf numFmtId="0" fontId="71" fillId="34" borderId="46" xfId="0" applyFont="1" applyFill="1" applyBorder="1" applyAlignment="1" applyProtection="1">
      <alignment horizontal="left" vertical="center" wrapText="1"/>
      <protection/>
    </xf>
    <xf numFmtId="0" fontId="71" fillId="34" borderId="16" xfId="0" applyFont="1" applyFill="1" applyBorder="1" applyAlignment="1" applyProtection="1">
      <alignment horizontal="left" vertical="center" wrapText="1"/>
      <protection/>
    </xf>
    <xf numFmtId="0" fontId="71" fillId="34" borderId="0" xfId="0" applyFont="1" applyFill="1" applyBorder="1" applyAlignment="1" applyProtection="1">
      <alignment horizontal="left" vertical="center" wrapText="1"/>
      <protection/>
    </xf>
    <xf numFmtId="0" fontId="71" fillId="34" borderId="59" xfId="0" applyFont="1" applyFill="1" applyBorder="1" applyAlignment="1" applyProtection="1">
      <alignment horizontal="left" vertical="center" wrapText="1"/>
      <protection/>
    </xf>
    <xf numFmtId="0" fontId="71" fillId="33" borderId="16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 applyProtection="1">
      <alignment horizontal="left" vertical="center" wrapText="1"/>
      <protection/>
    </xf>
    <xf numFmtId="0" fontId="71" fillId="33" borderId="59" xfId="0" applyFont="1" applyFill="1" applyBorder="1" applyAlignment="1" applyProtection="1">
      <alignment horizontal="left" vertical="center" wrapText="1"/>
      <protection/>
    </xf>
    <xf numFmtId="10" fontId="74" fillId="19" borderId="32" xfId="47" applyNumberFormat="1" applyFont="1" applyFill="1" applyBorder="1" applyAlignment="1" applyProtection="1">
      <alignment horizontal="center" vertical="center"/>
      <protection/>
    </xf>
    <xf numFmtId="10" fontId="74" fillId="19" borderId="25" xfId="47" applyNumberFormat="1" applyFont="1" applyFill="1" applyBorder="1" applyAlignment="1" applyProtection="1">
      <alignment horizontal="center" vertical="center"/>
      <protection/>
    </xf>
    <xf numFmtId="10" fontId="74" fillId="19" borderId="54" xfId="47" applyNumberFormat="1" applyFont="1" applyFill="1" applyBorder="1" applyAlignment="1" applyProtection="1">
      <alignment horizontal="center" vertical="center"/>
      <protection/>
    </xf>
    <xf numFmtId="0" fontId="73" fillId="33" borderId="57" xfId="0" applyFont="1" applyFill="1" applyBorder="1" applyAlignment="1" applyProtection="1">
      <alignment horizontal="left" vertical="center" wrapText="1"/>
      <protection/>
    </xf>
    <xf numFmtId="0" fontId="95" fillId="35" borderId="14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95" fillId="35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5" fillId="35" borderId="15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166" fontId="57" fillId="41" borderId="19" xfId="0" applyNumberFormat="1" applyFont="1" applyFill="1" applyBorder="1" applyAlignment="1" applyProtection="1">
      <alignment horizontal="center" vertical="center" wrapText="1"/>
      <protection/>
    </xf>
    <xf numFmtId="166" fontId="57" fillId="41" borderId="13" xfId="0" applyNumberFormat="1" applyFont="1" applyFill="1" applyBorder="1" applyAlignment="1" applyProtection="1">
      <alignment horizontal="center" vertical="center" wrapText="1"/>
      <protection/>
    </xf>
    <xf numFmtId="0" fontId="75" fillId="37" borderId="28" xfId="0" applyFont="1" applyFill="1" applyBorder="1" applyAlignment="1" applyProtection="1">
      <alignment horizontal="center"/>
      <protection locked="0"/>
    </xf>
    <xf numFmtId="0" fontId="75" fillId="37" borderId="26" xfId="0" applyFont="1" applyFill="1" applyBorder="1" applyAlignment="1" applyProtection="1">
      <alignment horizontal="center"/>
      <protection locked="0"/>
    </xf>
    <xf numFmtId="0" fontId="75" fillId="37" borderId="27" xfId="0" applyFont="1" applyFill="1" applyBorder="1" applyAlignment="1" applyProtection="1">
      <alignment horizontal="center"/>
      <protection locked="0"/>
    </xf>
    <xf numFmtId="0" fontId="75" fillId="37" borderId="33" xfId="0" applyFont="1" applyFill="1" applyBorder="1" applyAlignment="1" applyProtection="1">
      <alignment horizontal="center"/>
      <protection locked="0"/>
    </xf>
    <xf numFmtId="0" fontId="76" fillId="39" borderId="34" xfId="0" applyFont="1" applyFill="1" applyBorder="1" applyAlignment="1" applyProtection="1">
      <alignment horizontal="center" vertical="center" wrapText="1"/>
      <protection/>
    </xf>
    <xf numFmtId="0" fontId="76" fillId="39" borderId="35" xfId="0" applyFont="1" applyFill="1" applyBorder="1" applyAlignment="1" applyProtection="1">
      <alignment horizontal="center" vertical="center" wrapText="1"/>
      <protection/>
    </xf>
    <xf numFmtId="0" fontId="76" fillId="39" borderId="60" xfId="0" applyFont="1" applyFill="1" applyBorder="1" applyAlignment="1" applyProtection="1">
      <alignment horizontal="center" vertical="center" wrapText="1"/>
      <protection/>
    </xf>
    <xf numFmtId="0" fontId="76" fillId="39" borderId="61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Border="1" applyAlignment="1" applyProtection="1">
      <alignment horizontal="left" vertical="top" wrapText="1"/>
      <protection/>
    </xf>
    <xf numFmtId="0" fontId="73" fillId="33" borderId="28" xfId="0" applyFont="1" applyFill="1" applyBorder="1" applyAlignment="1" applyProtection="1">
      <alignment horizontal="left" vertical="center" wrapText="1"/>
      <protection/>
    </xf>
    <xf numFmtId="0" fontId="73" fillId="33" borderId="62" xfId="0" applyFont="1" applyFill="1" applyBorder="1" applyAlignment="1" applyProtection="1">
      <alignment horizontal="left" vertical="center" wrapText="1"/>
      <protection/>
    </xf>
    <xf numFmtId="0" fontId="75" fillId="33" borderId="56" xfId="0" applyFont="1" applyFill="1" applyBorder="1" applyAlignment="1" applyProtection="1">
      <alignment horizontal="left"/>
      <protection/>
    </xf>
    <xf numFmtId="10" fontId="8" fillId="42" borderId="32" xfId="47" applyNumberFormat="1" applyFont="1" applyFill="1" applyBorder="1" applyAlignment="1" applyProtection="1">
      <alignment horizontal="center"/>
      <protection/>
    </xf>
    <xf numFmtId="10" fontId="8" fillId="42" borderId="25" xfId="47" applyNumberFormat="1" applyFont="1" applyFill="1" applyBorder="1" applyAlignment="1" applyProtection="1">
      <alignment horizontal="center"/>
      <protection/>
    </xf>
    <xf numFmtId="10" fontId="8" fillId="42" borderId="54" xfId="47" applyNumberFormat="1" applyFont="1" applyFill="1" applyBorder="1" applyAlignment="1" applyProtection="1">
      <alignment horizontal="center"/>
      <protection/>
    </xf>
    <xf numFmtId="0" fontId="75" fillId="38" borderId="56" xfId="0" applyFont="1" applyFill="1" applyBorder="1" applyAlignment="1" applyProtection="1">
      <alignment horizontal="left" vertical="center" wrapText="1"/>
      <protection/>
    </xf>
    <xf numFmtId="1" fontId="71" fillId="33" borderId="5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1647825</xdr:colOff>
      <xdr:row>9</xdr:row>
      <xdr:rowOff>104775</xdr:rowOff>
    </xdr:from>
    <xdr:to>
      <xdr:col>12</xdr:col>
      <xdr:colOff>1828800</xdr:colOff>
      <xdr:row>13</xdr:row>
      <xdr:rowOff>590550</xdr:rowOff>
    </xdr:to>
    <xdr:sp>
      <xdr:nvSpPr>
        <xdr:cNvPr id="1" name="Přímá spojnice se šipkou 1"/>
        <xdr:cNvSpPr>
          <a:spLocks/>
        </xdr:cNvSpPr>
      </xdr:nvSpPr>
      <xdr:spPr>
        <a:xfrm flipH="1" flipV="1">
          <a:off x="13087350" y="2990850"/>
          <a:ext cx="180975" cy="1676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2">
      <selection activeCell="B2" sqref="B2:I2"/>
    </sheetView>
  </sheetViews>
  <sheetFormatPr defaultColWidth="9.140625" defaultRowHeight="15"/>
  <sheetData>
    <row r="1" spans="2:6" ht="15" customHeight="1" thickBot="1">
      <c r="B1" s="133"/>
      <c r="C1" s="133"/>
      <c r="D1" s="133"/>
      <c r="E1" s="133"/>
      <c r="F1" s="133"/>
    </row>
    <row r="2" spans="1:9" ht="409.5" customHeight="1" thickBot="1">
      <c r="A2" s="134"/>
      <c r="B2" s="167" t="s">
        <v>168</v>
      </c>
      <c r="C2" s="168"/>
      <c r="D2" s="168"/>
      <c r="E2" s="168"/>
      <c r="F2" s="168"/>
      <c r="G2" s="168"/>
      <c r="H2" s="168"/>
      <c r="I2" s="169"/>
    </row>
    <row r="3" spans="1:6" ht="15">
      <c r="A3" s="134"/>
      <c r="B3" s="135"/>
      <c r="C3" s="135"/>
      <c r="D3" s="135"/>
      <c r="E3" s="135"/>
      <c r="F3" s="135"/>
    </row>
    <row r="4" spans="1:6" ht="15">
      <c r="A4" s="134"/>
      <c r="B4" s="135"/>
      <c r="C4" s="135"/>
      <c r="D4" s="135"/>
      <c r="E4" s="135"/>
      <c r="F4" s="135"/>
    </row>
    <row r="5" spans="1:6" ht="15">
      <c r="A5" s="134"/>
      <c r="B5" s="135"/>
      <c r="C5" s="135"/>
      <c r="D5" s="135"/>
      <c r="E5" s="135"/>
      <c r="F5" s="135"/>
    </row>
    <row r="6" spans="1:6" ht="15">
      <c r="A6" s="134"/>
      <c r="B6" s="135"/>
      <c r="C6" s="135"/>
      <c r="D6" s="135"/>
      <c r="E6" s="135"/>
      <c r="F6" s="135"/>
    </row>
    <row r="7" spans="1:6" ht="15">
      <c r="A7" s="134"/>
      <c r="B7" s="135"/>
      <c r="C7" s="135"/>
      <c r="D7" s="135"/>
      <c r="E7" s="135"/>
      <c r="F7" s="135"/>
    </row>
    <row r="8" spans="1:6" ht="15">
      <c r="A8" s="134"/>
      <c r="B8" s="135"/>
      <c r="C8" s="135"/>
      <c r="D8" s="135"/>
      <c r="E8" s="135"/>
      <c r="F8" s="135"/>
    </row>
    <row r="9" spans="1:6" ht="15">
      <c r="A9" s="134"/>
      <c r="B9" s="135"/>
      <c r="C9" s="135"/>
      <c r="D9" s="135"/>
      <c r="E9" s="135"/>
      <c r="F9" s="135"/>
    </row>
    <row r="10" spans="1:6" ht="15">
      <c r="A10" s="134"/>
      <c r="B10" s="135"/>
      <c r="C10" s="135"/>
      <c r="D10" s="135"/>
      <c r="E10" s="135"/>
      <c r="F10" s="135"/>
    </row>
    <row r="11" spans="1:6" ht="15">
      <c r="A11" s="134"/>
      <c r="B11" s="135"/>
      <c r="C11" s="135"/>
      <c r="D11" s="135"/>
      <c r="E11" s="135"/>
      <c r="F11" s="135"/>
    </row>
    <row r="12" spans="1:6" ht="15">
      <c r="A12" s="134"/>
      <c r="B12" s="135"/>
      <c r="C12" s="135"/>
      <c r="D12" s="135"/>
      <c r="E12" s="135"/>
      <c r="F12" s="135"/>
    </row>
    <row r="13" spans="1:6" ht="15">
      <c r="A13" s="134"/>
      <c r="B13" s="135"/>
      <c r="C13" s="135"/>
      <c r="D13" s="135"/>
      <c r="E13" s="135"/>
      <c r="F13" s="135"/>
    </row>
    <row r="14" spans="1:6" ht="15">
      <c r="A14" s="134"/>
      <c r="B14" s="135"/>
      <c r="C14" s="135"/>
      <c r="D14" s="135"/>
      <c r="E14" s="135"/>
      <c r="F14" s="135"/>
    </row>
    <row r="15" spans="1:6" ht="15">
      <c r="A15" s="134"/>
      <c r="B15" s="135"/>
      <c r="C15" s="135"/>
      <c r="D15" s="135"/>
      <c r="E15" s="135"/>
      <c r="F15" s="135"/>
    </row>
    <row r="16" spans="1:6" ht="15">
      <c r="A16" s="134"/>
      <c r="B16" s="135"/>
      <c r="C16" s="135"/>
      <c r="D16" s="135"/>
      <c r="E16" s="135"/>
      <c r="F16" s="135"/>
    </row>
    <row r="17" spans="1:6" ht="15">
      <c r="A17" s="134"/>
      <c r="B17" s="135"/>
      <c r="C17" s="135"/>
      <c r="D17" s="135"/>
      <c r="E17" s="135"/>
      <c r="F17" s="135"/>
    </row>
    <row r="18" spans="1:6" ht="15">
      <c r="A18" s="134"/>
      <c r="B18" s="135"/>
      <c r="C18" s="135"/>
      <c r="D18" s="135"/>
      <c r="E18" s="135"/>
      <c r="F18" s="135"/>
    </row>
    <row r="19" spans="1:6" ht="15">
      <c r="A19" s="134"/>
      <c r="B19" s="135"/>
      <c r="C19" s="135"/>
      <c r="D19" s="135"/>
      <c r="E19" s="135"/>
      <c r="F19" s="135"/>
    </row>
    <row r="20" spans="1:6" ht="15">
      <c r="A20" s="134"/>
      <c r="B20" s="135"/>
      <c r="C20" s="135"/>
      <c r="D20" s="135"/>
      <c r="E20" s="135"/>
      <c r="F20" s="135"/>
    </row>
    <row r="21" spans="1:6" ht="15">
      <c r="A21" s="134"/>
      <c r="B21" s="135"/>
      <c r="C21" s="135"/>
      <c r="D21" s="135"/>
      <c r="E21" s="135"/>
      <c r="F21" s="135"/>
    </row>
  </sheetData>
  <sheetProtection/>
  <mergeCells count="1"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0"/>
  <sheetViews>
    <sheetView showGridLines="0" tabSelected="1" view="pageBreakPreview" zoomScale="80" zoomScaleSheetLayoutView="80" zoomScalePageLayoutView="70" workbookViewId="0" topLeftCell="A1">
      <selection activeCell="H11" sqref="H11"/>
    </sheetView>
  </sheetViews>
  <sheetFormatPr defaultColWidth="9.140625" defaultRowHeight="15"/>
  <cols>
    <col min="1" max="1" width="1.8515625" style="1" customWidth="1"/>
    <col min="2" max="2" width="23.421875" style="1" customWidth="1"/>
    <col min="3" max="3" width="6.8515625" style="1" customWidth="1"/>
    <col min="4" max="4" width="21.421875" style="2" customWidth="1"/>
    <col min="5" max="5" width="5.421875" style="2" customWidth="1"/>
    <col min="6" max="6" width="24.421875" style="1" customWidth="1"/>
    <col min="7" max="7" width="20.57421875" style="1" customWidth="1"/>
    <col min="8" max="8" width="6.7109375" style="1" bestFit="1" customWidth="1"/>
    <col min="9" max="9" width="21.8515625" style="1" customWidth="1"/>
    <col min="10" max="10" width="14.8515625" style="1" customWidth="1"/>
    <col min="11" max="11" width="6.140625" style="1" customWidth="1"/>
    <col min="12" max="12" width="18.00390625" style="1" customWidth="1"/>
    <col min="13" max="13" width="27.7109375" style="1" customWidth="1"/>
    <col min="14" max="14" width="28.8515625" style="1" customWidth="1"/>
    <col min="15" max="15" width="10.57421875" style="1" customWidth="1"/>
    <col min="16" max="16" width="10.00390625" style="1" customWidth="1"/>
    <col min="17" max="17" width="11.00390625" style="1" bestFit="1" customWidth="1"/>
    <col min="18" max="21" width="8.8515625" style="1" customWidth="1"/>
    <col min="22" max="22" width="10.7109375" style="1" customWidth="1"/>
    <col min="23" max="23" width="11.57421875" style="3" customWidth="1"/>
    <col min="24" max="30" width="9.140625" style="1" customWidth="1"/>
    <col min="31" max="31" width="13.57421875" style="1" bestFit="1" customWidth="1"/>
    <col min="32" max="32" width="10.28125" style="1" customWidth="1"/>
    <col min="33" max="33" width="7.28125" style="1" customWidth="1"/>
    <col min="34" max="16384" width="9.140625" style="1" customWidth="1"/>
  </cols>
  <sheetData>
    <row r="1" spans="34:42" ht="12.75">
      <c r="AH1" s="4"/>
      <c r="AI1" s="4"/>
      <c r="AJ1" s="4"/>
      <c r="AK1" s="4"/>
      <c r="AL1" s="4"/>
      <c r="AM1" s="4"/>
      <c r="AN1" s="4"/>
      <c r="AO1" s="4"/>
      <c r="AP1" s="4"/>
    </row>
    <row r="2" spans="2:42" ht="21" thickBot="1">
      <c r="B2" s="5" t="s">
        <v>75</v>
      </c>
      <c r="AH2" s="211"/>
      <c r="AI2" s="211"/>
      <c r="AJ2" s="211"/>
      <c r="AK2" s="212"/>
      <c r="AL2" s="212"/>
      <c r="AM2" s="212"/>
      <c r="AN2" s="213"/>
      <c r="AO2" s="213"/>
      <c r="AP2" s="213"/>
    </row>
    <row r="3" spans="19:42" ht="20.25" customHeight="1">
      <c r="S3" s="178" t="s">
        <v>101</v>
      </c>
      <c r="T3" s="179"/>
      <c r="U3" s="179"/>
      <c r="V3" s="180" t="s">
        <v>101</v>
      </c>
      <c r="W3" s="180"/>
      <c r="X3" s="180"/>
      <c r="Y3" s="181" t="s">
        <v>102</v>
      </c>
      <c r="Z3" s="181"/>
      <c r="AA3" s="181"/>
      <c r="AB3" s="180" t="s">
        <v>102</v>
      </c>
      <c r="AC3" s="180"/>
      <c r="AD3" s="182"/>
      <c r="AH3" s="6"/>
      <c r="AI3" s="6"/>
      <c r="AJ3" s="6"/>
      <c r="AK3" s="7"/>
      <c r="AL3" s="7"/>
      <c r="AM3" s="7"/>
      <c r="AN3" s="8"/>
      <c r="AO3" s="8"/>
      <c r="AP3" s="8"/>
    </row>
    <row r="4" spans="2:42" ht="48" customHeight="1">
      <c r="B4" s="9"/>
      <c r="C4" s="9"/>
      <c r="D4" s="1"/>
      <c r="E4" s="1"/>
      <c r="P4" s="9"/>
      <c r="Q4" s="9"/>
      <c r="R4" s="9"/>
      <c r="S4" s="10" t="s">
        <v>14</v>
      </c>
      <c r="T4" s="106" t="s">
        <v>97</v>
      </c>
      <c r="U4" s="106" t="s">
        <v>98</v>
      </c>
      <c r="V4" s="84" t="s">
        <v>96</v>
      </c>
      <c r="W4" s="84" t="s">
        <v>97</v>
      </c>
      <c r="X4" s="84" t="s">
        <v>98</v>
      </c>
      <c r="Y4" s="104" t="s">
        <v>103</v>
      </c>
      <c r="Z4" s="104" t="s">
        <v>97</v>
      </c>
      <c r="AA4" s="104" t="s">
        <v>98</v>
      </c>
      <c r="AB4" s="84" t="s">
        <v>96</v>
      </c>
      <c r="AC4" s="84" t="s">
        <v>97</v>
      </c>
      <c r="AD4" s="85" t="s">
        <v>98</v>
      </c>
      <c r="AH4" s="11"/>
      <c r="AI4" s="12"/>
      <c r="AJ4" s="13"/>
      <c r="AK4" s="14"/>
      <c r="AL4" s="12"/>
      <c r="AM4" s="15"/>
      <c r="AN4" s="16"/>
      <c r="AO4" s="17"/>
      <c r="AP4" s="18"/>
    </row>
    <row r="5" spans="2:42" ht="14.25" customHeight="1">
      <c r="B5" s="9"/>
      <c r="C5" s="9"/>
      <c r="D5" s="1"/>
      <c r="E5" s="1"/>
      <c r="P5" s="9"/>
      <c r="Q5" s="9"/>
      <c r="R5" s="9"/>
      <c r="S5" s="170" t="s">
        <v>18</v>
      </c>
      <c r="T5" s="171"/>
      <c r="U5" s="171"/>
      <c r="V5" s="172" t="s">
        <v>99</v>
      </c>
      <c r="W5" s="172"/>
      <c r="X5" s="172"/>
      <c r="Y5" s="173" t="s">
        <v>18</v>
      </c>
      <c r="Z5" s="173"/>
      <c r="AA5" s="173"/>
      <c r="AB5" s="172" t="s">
        <v>100</v>
      </c>
      <c r="AC5" s="172"/>
      <c r="AD5" s="174"/>
      <c r="AE5" s="9"/>
      <c r="AH5" s="11"/>
      <c r="AI5" s="12"/>
      <c r="AJ5" s="13"/>
      <c r="AK5" s="14"/>
      <c r="AL5" s="12"/>
      <c r="AM5" s="15"/>
      <c r="AN5" s="16"/>
      <c r="AO5" s="17"/>
      <c r="AP5" s="18"/>
    </row>
    <row r="6" spans="2:42" ht="16.5" customHeight="1" thickBot="1">
      <c r="B6" s="9"/>
      <c r="C6" s="9"/>
      <c r="D6" s="1"/>
      <c r="E6" s="1"/>
      <c r="P6" s="9"/>
      <c r="Q6" s="9"/>
      <c r="R6" s="9"/>
      <c r="S6" s="101">
        <v>0.7</v>
      </c>
      <c r="T6" s="19">
        <v>0.6</v>
      </c>
      <c r="U6" s="19">
        <v>0.5</v>
      </c>
      <c r="V6" s="86">
        <v>0.8</v>
      </c>
      <c r="W6" s="102">
        <v>0.75</v>
      </c>
      <c r="X6" s="102">
        <v>0.65</v>
      </c>
      <c r="Y6" s="105">
        <v>0.45</v>
      </c>
      <c r="Z6" s="105">
        <v>0.35</v>
      </c>
      <c r="AA6" s="105">
        <v>0.25</v>
      </c>
      <c r="AB6" s="86">
        <v>0.6</v>
      </c>
      <c r="AC6" s="102">
        <v>0.5</v>
      </c>
      <c r="AD6" s="103">
        <v>0.4</v>
      </c>
      <c r="AE6" s="9"/>
      <c r="AH6" s="13"/>
      <c r="AI6" s="13"/>
      <c r="AJ6" s="13"/>
      <c r="AK6" s="15"/>
      <c r="AL6" s="15"/>
      <c r="AM6" s="15"/>
      <c r="AN6" s="18"/>
      <c r="AO6" s="18"/>
      <c r="AP6" s="18"/>
    </row>
    <row r="7" spans="2:42" ht="48" customHeight="1" thickBot="1">
      <c r="B7" s="20" t="s">
        <v>108</v>
      </c>
      <c r="AH7" s="211"/>
      <c r="AI7" s="211"/>
      <c r="AJ7" s="211"/>
      <c r="AK7" s="212"/>
      <c r="AL7" s="212"/>
      <c r="AM7" s="212"/>
      <c r="AN7" s="213"/>
      <c r="AO7" s="213"/>
      <c r="AP7" s="213"/>
    </row>
    <row r="8" spans="4:42" ht="22.5" customHeight="1">
      <c r="D8" s="282" t="s">
        <v>159</v>
      </c>
      <c r="E8" s="283"/>
      <c r="F8" s="284"/>
      <c r="G8" s="282" t="s">
        <v>85</v>
      </c>
      <c r="H8" s="283"/>
      <c r="I8" s="284"/>
      <c r="J8" s="285" t="s">
        <v>110</v>
      </c>
      <c r="K8" s="283"/>
      <c r="L8" s="284"/>
      <c r="M8" s="286" t="s">
        <v>73</v>
      </c>
      <c r="N8" s="288" t="s">
        <v>74</v>
      </c>
      <c r="O8" s="234" t="s">
        <v>170</v>
      </c>
      <c r="P8" s="235"/>
      <c r="Q8" s="236"/>
      <c r="R8" s="9"/>
      <c r="S8" s="9"/>
      <c r="T8" s="9"/>
      <c r="U8" s="9"/>
      <c r="AH8" s="6"/>
      <c r="AI8" s="6"/>
      <c r="AJ8" s="6"/>
      <c r="AK8" s="7"/>
      <c r="AL8" s="7"/>
      <c r="AM8" s="7"/>
      <c r="AN8" s="8"/>
      <c r="AO8" s="8"/>
      <c r="AP8" s="8"/>
    </row>
    <row r="9" spans="4:42" ht="24" customHeight="1" thickBot="1">
      <c r="D9" s="111" t="s">
        <v>69</v>
      </c>
      <c r="E9" s="21" t="s">
        <v>17</v>
      </c>
      <c r="F9" s="119" t="s">
        <v>70</v>
      </c>
      <c r="G9" s="126" t="s">
        <v>69</v>
      </c>
      <c r="H9" s="22" t="s">
        <v>17</v>
      </c>
      <c r="I9" s="127" t="s">
        <v>70</v>
      </c>
      <c r="J9" s="122" t="s">
        <v>69</v>
      </c>
      <c r="K9" s="23" t="s">
        <v>17</v>
      </c>
      <c r="L9" s="112" t="s">
        <v>70</v>
      </c>
      <c r="M9" s="287"/>
      <c r="N9" s="289"/>
      <c r="O9" s="237"/>
      <c r="P9" s="238"/>
      <c r="Q9" s="239"/>
      <c r="R9" s="9"/>
      <c r="S9" s="9"/>
      <c r="T9" s="9"/>
      <c r="U9" s="9"/>
      <c r="AH9" s="11"/>
      <c r="AI9" s="12"/>
      <c r="AJ9" s="13"/>
      <c r="AK9" s="14"/>
      <c r="AL9" s="12"/>
      <c r="AM9" s="15"/>
      <c r="AN9" s="16"/>
      <c r="AO9" s="17"/>
      <c r="AP9" s="18"/>
    </row>
    <row r="10" spans="2:42" ht="15" customHeight="1">
      <c r="B10" s="291" t="s">
        <v>109</v>
      </c>
      <c r="C10" s="292"/>
      <c r="D10" s="113">
        <f>V51</f>
        <v>0</v>
      </c>
      <c r="E10" s="147"/>
      <c r="F10" s="120">
        <f>D10*E10</f>
        <v>0</v>
      </c>
      <c r="G10" s="128">
        <f>V68</f>
        <v>0</v>
      </c>
      <c r="H10" s="147"/>
      <c r="I10" s="129">
        <f>G10*H10</f>
        <v>0</v>
      </c>
      <c r="J10" s="123">
        <f>V85</f>
        <v>0</v>
      </c>
      <c r="K10" s="148"/>
      <c r="L10" s="114">
        <f>J10*K10</f>
        <v>0</v>
      </c>
      <c r="M10" s="109">
        <f>D10+G10+J10+D17+G17+J17+D24</f>
        <v>0</v>
      </c>
      <c r="N10" s="82">
        <f>F10+I10+L10+F17+I17+L17+F24</f>
        <v>0</v>
      </c>
      <c r="O10" s="237"/>
      <c r="P10" s="238"/>
      <c r="Q10" s="239"/>
      <c r="R10" s="9"/>
      <c r="S10" s="9"/>
      <c r="T10" s="9"/>
      <c r="U10" s="9"/>
      <c r="AH10" s="11"/>
      <c r="AI10" s="12"/>
      <c r="AJ10" s="13"/>
      <c r="AK10" s="14"/>
      <c r="AL10" s="12"/>
      <c r="AM10" s="15"/>
      <c r="AN10" s="16"/>
      <c r="AO10" s="17"/>
      <c r="AP10" s="18"/>
    </row>
    <row r="11" spans="2:42" ht="15.75" customHeight="1" thickBot="1">
      <c r="B11" s="205" t="s">
        <v>15</v>
      </c>
      <c r="C11" s="273"/>
      <c r="D11" s="115">
        <f>V52</f>
        <v>0</v>
      </c>
      <c r="E11" s="149"/>
      <c r="F11" s="120">
        <f>D11*E11</f>
        <v>0</v>
      </c>
      <c r="G11" s="130">
        <f>V69</f>
        <v>0</v>
      </c>
      <c r="H11" s="149"/>
      <c r="I11" s="129">
        <f>G11*H11</f>
        <v>0</v>
      </c>
      <c r="J11" s="124">
        <f>V86</f>
        <v>0</v>
      </c>
      <c r="K11" s="150"/>
      <c r="L11" s="116">
        <f>K11*J11</f>
        <v>0</v>
      </c>
      <c r="M11" s="109">
        <f>D11+G11+J11+D18+G18+J18+D25</f>
        <v>0</v>
      </c>
      <c r="N11" s="82">
        <f>F11+I11+L11+F18+I18+L18+F25</f>
        <v>0</v>
      </c>
      <c r="O11" s="240"/>
      <c r="P11" s="241"/>
      <c r="Q11" s="242"/>
      <c r="R11" s="9"/>
      <c r="S11" s="9"/>
      <c r="T11" s="9"/>
      <c r="U11" s="9"/>
      <c r="AH11" s="13"/>
      <c r="AI11" s="13"/>
      <c r="AJ11" s="13"/>
      <c r="AK11" s="15"/>
      <c r="AL11" s="15"/>
      <c r="AM11" s="15"/>
      <c r="AN11" s="18"/>
      <c r="AO11" s="18"/>
      <c r="AP11" s="18"/>
    </row>
    <row r="12" spans="2:42" ht="21.75" customHeight="1" thickBot="1">
      <c r="B12" s="185" t="s">
        <v>19</v>
      </c>
      <c r="C12" s="293"/>
      <c r="D12" s="117">
        <f>SUM(D10:D11)</f>
        <v>0</v>
      </c>
      <c r="E12" s="24"/>
      <c r="F12" s="121">
        <f aca="true" t="shared" si="0" ref="F12:L12">SUM(F10:F11)</f>
        <v>0</v>
      </c>
      <c r="G12" s="131">
        <f>SUM(G10:G11)</f>
        <v>0</v>
      </c>
      <c r="H12" s="25"/>
      <c r="I12" s="132">
        <f>SUM(I10:I11)</f>
        <v>0</v>
      </c>
      <c r="J12" s="125">
        <f t="shared" si="0"/>
        <v>0</v>
      </c>
      <c r="K12" s="26"/>
      <c r="L12" s="118">
        <f t="shared" si="0"/>
        <v>0</v>
      </c>
      <c r="M12" s="110">
        <f>SUM(M10:M11)</f>
        <v>0</v>
      </c>
      <c r="N12" s="83">
        <f>SUM(N10:N11)</f>
        <v>0</v>
      </c>
      <c r="O12" s="294">
        <f>IF(M12=0,0,N12/M12)</f>
        <v>0</v>
      </c>
      <c r="P12" s="295"/>
      <c r="Q12" s="296"/>
      <c r="R12" s="9"/>
      <c r="S12" s="9"/>
      <c r="T12" s="9"/>
      <c r="U12" s="9"/>
      <c r="AH12" s="246"/>
      <c r="AI12" s="246"/>
      <c r="AJ12" s="247"/>
      <c r="AK12" s="248"/>
      <c r="AL12" s="248"/>
      <c r="AM12" s="248"/>
      <c r="AN12" s="248"/>
      <c r="AO12" s="248"/>
      <c r="AP12" s="248"/>
    </row>
    <row r="13" spans="2:42" ht="41.25" customHeight="1" thickBot="1">
      <c r="B13" s="187" t="s">
        <v>169</v>
      </c>
      <c r="C13" s="297"/>
      <c r="D13" s="189">
        <f>IF(0=D12,0,F12/D12)</f>
        <v>0</v>
      </c>
      <c r="E13" s="190"/>
      <c r="F13" s="191"/>
      <c r="G13" s="189">
        <f>IF(0=G12,0,I12/G12)</f>
        <v>0</v>
      </c>
      <c r="H13" s="190"/>
      <c r="I13" s="191"/>
      <c r="J13" s="190">
        <f>IF(0=J12,0,L12/J12)</f>
        <v>0</v>
      </c>
      <c r="K13" s="190"/>
      <c r="L13" s="191"/>
      <c r="M13" s="9"/>
      <c r="N13" s="9"/>
      <c r="O13" s="9"/>
      <c r="P13" s="9"/>
      <c r="Q13" s="9"/>
      <c r="R13" s="9"/>
      <c r="S13" s="9"/>
      <c r="T13" s="9"/>
      <c r="U13" s="9"/>
      <c r="AH13" s="243"/>
      <c r="AI13" s="243"/>
      <c r="AJ13" s="244"/>
      <c r="AK13" s="245"/>
      <c r="AL13" s="245"/>
      <c r="AM13" s="245"/>
      <c r="AN13" s="245"/>
      <c r="AO13" s="245"/>
      <c r="AP13" s="245"/>
    </row>
    <row r="14" spans="1:33" ht="55.5" customHeight="1" thickBot="1">
      <c r="A14" s="27"/>
      <c r="B14" s="192" t="s">
        <v>174</v>
      </c>
      <c r="C14" s="207"/>
      <c r="D14" s="194">
        <f>IF(M12=0,0,D12/M12)</f>
        <v>0</v>
      </c>
      <c r="E14" s="195"/>
      <c r="F14" s="196"/>
      <c r="G14" s="194">
        <f>IF(M12=0,0,G12/M12)</f>
        <v>0</v>
      </c>
      <c r="H14" s="195"/>
      <c r="I14" s="196"/>
      <c r="J14" s="195">
        <f>IF(M12=0,0,J12/M12)</f>
        <v>0</v>
      </c>
      <c r="K14" s="195"/>
      <c r="L14" s="196"/>
      <c r="M14" s="28"/>
      <c r="N14" s="145">
        <f>IF(M12=0,0,IF(M10/M12&gt;0.5,"VYSOKÝ PODÍL PRŮM. VÝZKUMU VE ZV",IF(M12=0,0,M10/M12)))</f>
        <v>0</v>
      </c>
      <c r="O14" s="197" t="s">
        <v>173</v>
      </c>
      <c r="P14" s="198"/>
      <c r="Q14" s="199"/>
      <c r="R14" s="9"/>
      <c r="S14" s="280">
        <f>IF(N12=0,"",IF(N12&lt;1000000,"VÝŠE DOTACE NEDOSAHUJE MINIMÁLNÍ VÝŠE STANOVENÉ VÝZVOU",(IF(N12&lt;=100000000,N12,"SNIŽTE ZPŮSOBILÉ VÝDAJE"))))</f>
      </c>
      <c r="T14" s="281"/>
      <c r="U14" s="281"/>
      <c r="V14" s="146" t="s">
        <v>171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2:12" ht="25.5" customHeight="1">
      <c r="B15" s="107"/>
      <c r="C15" s="4"/>
      <c r="D15" s="200" t="s">
        <v>82</v>
      </c>
      <c r="E15" s="201"/>
      <c r="F15" s="202"/>
      <c r="G15" s="200" t="s">
        <v>83</v>
      </c>
      <c r="H15" s="201"/>
      <c r="I15" s="202"/>
      <c r="J15" s="232" t="s">
        <v>84</v>
      </c>
      <c r="K15" s="201"/>
      <c r="L15" s="202"/>
    </row>
    <row r="16" spans="2:12" ht="18" customHeight="1">
      <c r="B16" s="107"/>
      <c r="C16" s="4"/>
      <c r="D16" s="111" t="s">
        <v>69</v>
      </c>
      <c r="E16" s="21" t="s">
        <v>17</v>
      </c>
      <c r="F16" s="119" t="s">
        <v>70</v>
      </c>
      <c r="G16" s="126" t="s">
        <v>69</v>
      </c>
      <c r="H16" s="22" t="s">
        <v>17</v>
      </c>
      <c r="I16" s="127" t="s">
        <v>70</v>
      </c>
      <c r="J16" s="122" t="s">
        <v>69</v>
      </c>
      <c r="K16" s="23" t="s">
        <v>17</v>
      </c>
      <c r="L16" s="112" t="s">
        <v>70</v>
      </c>
    </row>
    <row r="17" spans="2:12" ht="16.5" customHeight="1">
      <c r="B17" s="203" t="s">
        <v>109</v>
      </c>
      <c r="C17" s="233"/>
      <c r="D17" s="113">
        <f>V102</f>
        <v>0</v>
      </c>
      <c r="E17" s="147"/>
      <c r="F17" s="120">
        <f>D17*E17</f>
        <v>0</v>
      </c>
      <c r="G17" s="128">
        <f>V119</f>
        <v>0</v>
      </c>
      <c r="H17" s="147"/>
      <c r="I17" s="129">
        <f>G17*H17</f>
        <v>0</v>
      </c>
      <c r="J17" s="123">
        <f>V136</f>
        <v>0</v>
      </c>
      <c r="K17" s="148"/>
      <c r="L17" s="114">
        <f>J17*K17</f>
        <v>0</v>
      </c>
    </row>
    <row r="18" spans="2:25" ht="15" customHeight="1" thickBot="1">
      <c r="B18" s="205" t="s">
        <v>15</v>
      </c>
      <c r="C18" s="273"/>
      <c r="D18" s="115">
        <f>V103</f>
        <v>0</v>
      </c>
      <c r="E18" s="149"/>
      <c r="F18" s="120">
        <f>D18*E18</f>
        <v>0</v>
      </c>
      <c r="G18" s="130">
        <f>V120</f>
        <v>0</v>
      </c>
      <c r="H18" s="149"/>
      <c r="I18" s="129">
        <f>G18*H18</f>
        <v>0</v>
      </c>
      <c r="J18" s="124">
        <f>V137</f>
        <v>0</v>
      </c>
      <c r="K18" s="150"/>
      <c r="L18" s="116">
        <f>K18*J18</f>
        <v>0</v>
      </c>
      <c r="N18" s="290" t="s">
        <v>172</v>
      </c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</row>
    <row r="19" spans="2:25" ht="20.25" customHeight="1" thickBot="1">
      <c r="B19" s="185" t="s">
        <v>19</v>
      </c>
      <c r="C19" s="293"/>
      <c r="D19" s="117">
        <f>SUM(D17:D18)</f>
        <v>0</v>
      </c>
      <c r="E19" s="24"/>
      <c r="F19" s="121">
        <f>SUM(F17:F18)</f>
        <v>0</v>
      </c>
      <c r="G19" s="131">
        <f>SUM(G17:G18)</f>
        <v>0</v>
      </c>
      <c r="H19" s="25"/>
      <c r="I19" s="132">
        <f>SUM(I17:I18)</f>
        <v>0</v>
      </c>
      <c r="J19" s="125">
        <f>SUM(J17:J18)</f>
        <v>0</v>
      </c>
      <c r="K19" s="26"/>
      <c r="L19" s="118">
        <f>SUM(L17:L18)</f>
        <v>0</v>
      </c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</row>
    <row r="20" spans="2:25" ht="36.75" customHeight="1" thickBot="1">
      <c r="B20" s="187" t="s">
        <v>169</v>
      </c>
      <c r="C20" s="297"/>
      <c r="D20" s="189">
        <f>IF(D19=0,0,F19/D19)</f>
        <v>0</v>
      </c>
      <c r="E20" s="190"/>
      <c r="F20" s="191"/>
      <c r="G20" s="189">
        <f>IF(G19=0,0,I19/G19)</f>
        <v>0</v>
      </c>
      <c r="H20" s="190"/>
      <c r="I20" s="191"/>
      <c r="J20" s="190">
        <f>IF(J19=0,0,L19/J19)</f>
        <v>0</v>
      </c>
      <c r="K20" s="190"/>
      <c r="L20" s="191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</row>
    <row r="21" spans="2:25" ht="58.5" customHeight="1" thickBot="1">
      <c r="B21" s="192" t="s">
        <v>174</v>
      </c>
      <c r="C21" s="207"/>
      <c r="D21" s="194">
        <f>IF(M12=0,0,D19/M12)</f>
        <v>0</v>
      </c>
      <c r="E21" s="195"/>
      <c r="F21" s="196"/>
      <c r="G21" s="270">
        <f>IF(M12=0,0,G19/M12)</f>
        <v>0</v>
      </c>
      <c r="H21" s="271"/>
      <c r="I21" s="272"/>
      <c r="J21" s="271">
        <f>IF(M12=0,0,J19/M12)</f>
        <v>0</v>
      </c>
      <c r="K21" s="271"/>
      <c r="L21" s="272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</row>
    <row r="22" spans="2:25" ht="21" customHeight="1">
      <c r="B22" s="107"/>
      <c r="C22" s="108"/>
      <c r="D22" s="200" t="s">
        <v>86</v>
      </c>
      <c r="E22" s="201"/>
      <c r="F22" s="202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</row>
    <row r="23" spans="2:25" ht="21" customHeight="1">
      <c r="B23" s="107"/>
      <c r="C23" s="108"/>
      <c r="D23" s="111" t="s">
        <v>69</v>
      </c>
      <c r="E23" s="21" t="s">
        <v>17</v>
      </c>
      <c r="F23" s="119" t="s">
        <v>70</v>
      </c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2:25" ht="17.25" customHeight="1">
      <c r="B24" s="203" t="s">
        <v>109</v>
      </c>
      <c r="C24" s="204"/>
      <c r="D24" s="113">
        <f>V153</f>
        <v>0</v>
      </c>
      <c r="E24" s="147"/>
      <c r="F24" s="120">
        <f>D24*E24</f>
        <v>0</v>
      </c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2:25" ht="18.75" customHeight="1" thickBot="1">
      <c r="B25" s="205" t="s">
        <v>15</v>
      </c>
      <c r="C25" s="206"/>
      <c r="D25" s="115">
        <f>V154</f>
        <v>0</v>
      </c>
      <c r="E25" s="149"/>
      <c r="F25" s="120">
        <f>D25*E25</f>
        <v>0</v>
      </c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</row>
    <row r="26" spans="2:25" ht="24" customHeight="1" thickBot="1">
      <c r="B26" s="185" t="s">
        <v>19</v>
      </c>
      <c r="C26" s="186"/>
      <c r="D26" s="117">
        <f>SUM(D24:D25)</f>
        <v>0</v>
      </c>
      <c r="E26" s="24"/>
      <c r="F26" s="121">
        <f>SUM(F24:F25)</f>
        <v>0</v>
      </c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</row>
    <row r="27" spans="2:25" ht="36" customHeight="1" thickBot="1">
      <c r="B27" s="187" t="s">
        <v>169</v>
      </c>
      <c r="C27" s="188"/>
      <c r="D27" s="189">
        <f>IF(D26=0,0,F26/D26)</f>
        <v>0</v>
      </c>
      <c r="E27" s="190"/>
      <c r="F27" s="191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2:25" ht="49.5" customHeight="1" thickBot="1">
      <c r="B28" s="192" t="s">
        <v>174</v>
      </c>
      <c r="C28" s="193"/>
      <c r="D28" s="194">
        <f>IF(M12=0,0,D26/M12)</f>
        <v>0</v>
      </c>
      <c r="E28" s="195"/>
      <c r="F28" s="196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4:25" ht="10.5" customHeight="1"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</row>
    <row r="30" ht="10.5" customHeight="1"/>
    <row r="31" ht="10.5" customHeight="1"/>
    <row r="32" spans="2:33" ht="10.5" customHeight="1">
      <c r="B32" s="274" t="s">
        <v>160</v>
      </c>
      <c r="C32" s="274"/>
      <c r="D32" s="274"/>
      <c r="E32" s="274"/>
      <c r="F32" s="274"/>
      <c r="G32" s="274"/>
      <c r="H32" s="275"/>
      <c r="I32" s="275"/>
      <c r="J32" s="275"/>
      <c r="K32" s="275"/>
      <c r="L32" s="275"/>
      <c r="M32" s="275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ht="10.5" customHeight="1">
      <c r="B33" s="276"/>
      <c r="C33" s="276"/>
      <c r="D33" s="276"/>
      <c r="E33" s="276"/>
      <c r="F33" s="276"/>
      <c r="G33" s="276"/>
      <c r="H33" s="277"/>
      <c r="I33" s="277"/>
      <c r="J33" s="277"/>
      <c r="K33" s="277"/>
      <c r="L33" s="277"/>
      <c r="M33" s="277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2:33" ht="10.5" customHeight="1">
      <c r="B34" s="278"/>
      <c r="C34" s="278"/>
      <c r="D34" s="278"/>
      <c r="E34" s="278"/>
      <c r="F34" s="278"/>
      <c r="G34" s="278"/>
      <c r="H34" s="279"/>
      <c r="I34" s="279"/>
      <c r="J34" s="279"/>
      <c r="K34" s="279"/>
      <c r="L34" s="279"/>
      <c r="M34" s="279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2:34" ht="19.5" customHeight="1">
      <c r="B35" s="229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1"/>
      <c r="AH35" s="36"/>
    </row>
    <row r="36" ht="3.75" customHeight="1"/>
    <row r="37" spans="2:30" ht="30" customHeight="1">
      <c r="B37" s="183" t="str">
        <f>IF(D8=0,"",D8)</f>
        <v>1. Hlavní příjemce (A)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37" t="s">
        <v>76</v>
      </c>
      <c r="O37" s="37" t="s">
        <v>77</v>
      </c>
      <c r="P37" s="37" t="s">
        <v>78</v>
      </c>
      <c r="Q37" s="37" t="s">
        <v>79</v>
      </c>
      <c r="R37" s="37" t="s">
        <v>87</v>
      </c>
      <c r="S37" s="37" t="s">
        <v>88</v>
      </c>
      <c r="T37" s="37" t="s">
        <v>89</v>
      </c>
      <c r="U37" s="37" t="s">
        <v>90</v>
      </c>
      <c r="V37" s="37" t="s">
        <v>72</v>
      </c>
      <c r="W37" s="37" t="s">
        <v>71</v>
      </c>
      <c r="X37" s="37" t="s">
        <v>70</v>
      </c>
      <c r="Y37" s="37" t="s">
        <v>80</v>
      </c>
      <c r="Z37" s="37" t="s">
        <v>91</v>
      </c>
      <c r="AA37" s="37" t="s">
        <v>92</v>
      </c>
      <c r="AB37" s="37" t="s">
        <v>93</v>
      </c>
      <c r="AC37" s="37" t="s">
        <v>94</v>
      </c>
      <c r="AD37" s="37" t="s">
        <v>95</v>
      </c>
    </row>
    <row r="38" spans="2:33" ht="12.75">
      <c r="B38" s="253" t="s">
        <v>1</v>
      </c>
      <c r="C38" s="252" t="s">
        <v>0</v>
      </c>
      <c r="D38" s="249" t="s">
        <v>56</v>
      </c>
      <c r="E38" s="250"/>
      <c r="F38" s="250"/>
      <c r="G38" s="250"/>
      <c r="H38" s="250"/>
      <c r="I38" s="250"/>
      <c r="J38" s="250"/>
      <c r="K38" s="250"/>
      <c r="L38" s="250"/>
      <c r="M38" s="251"/>
      <c r="N38" s="38" t="s">
        <v>20</v>
      </c>
      <c r="O38" s="39" t="s">
        <v>9</v>
      </c>
      <c r="P38" s="151"/>
      <c r="Q38" s="151"/>
      <c r="R38" s="151"/>
      <c r="S38" s="151"/>
      <c r="T38" s="151"/>
      <c r="U38" s="151"/>
      <c r="V38" s="40">
        <f aca="true" t="shared" si="1" ref="V38:V49">SUM(P38:U38)</f>
        <v>0</v>
      </c>
      <c r="W38" s="41">
        <f>$E$10</f>
        <v>0</v>
      </c>
      <c r="X38" s="40">
        <f>V38*W38</f>
        <v>0</v>
      </c>
      <c r="Y38" s="42">
        <f>P38*$W38</f>
        <v>0</v>
      </c>
      <c r="Z38" s="42">
        <f aca="true" t="shared" si="2" ref="Z38:AD49">Q38*$W38</f>
        <v>0</v>
      </c>
      <c r="AA38" s="42">
        <f t="shared" si="2"/>
        <v>0</v>
      </c>
      <c r="AB38" s="42">
        <f t="shared" si="2"/>
        <v>0</v>
      </c>
      <c r="AC38" s="42">
        <f t="shared" si="2"/>
        <v>0</v>
      </c>
      <c r="AD38" s="42">
        <f t="shared" si="2"/>
        <v>0</v>
      </c>
      <c r="AE38" s="223" t="s">
        <v>11</v>
      </c>
      <c r="AF38" s="224"/>
      <c r="AG38" s="225"/>
    </row>
    <row r="39" spans="2:33" ht="12.75">
      <c r="B39" s="253"/>
      <c r="C39" s="252"/>
      <c r="D39" s="249" t="s">
        <v>57</v>
      </c>
      <c r="E39" s="250"/>
      <c r="F39" s="250"/>
      <c r="G39" s="250"/>
      <c r="H39" s="250"/>
      <c r="I39" s="250"/>
      <c r="J39" s="250"/>
      <c r="K39" s="250"/>
      <c r="L39" s="250"/>
      <c r="M39" s="251"/>
      <c r="N39" s="38" t="s">
        <v>21</v>
      </c>
      <c r="O39" s="39" t="s">
        <v>10</v>
      </c>
      <c r="P39" s="151"/>
      <c r="Q39" s="151"/>
      <c r="R39" s="151"/>
      <c r="S39" s="151"/>
      <c r="T39" s="151"/>
      <c r="U39" s="151"/>
      <c r="V39" s="40">
        <f t="shared" si="1"/>
        <v>0</v>
      </c>
      <c r="W39" s="41">
        <f>$E$11</f>
        <v>0</v>
      </c>
      <c r="X39" s="40">
        <f aca="true" t="shared" si="3" ref="X39:X49">V39*W39</f>
        <v>0</v>
      </c>
      <c r="Y39" s="42">
        <f aca="true" t="shared" si="4" ref="Y39:Y49">P39*$W39</f>
        <v>0</v>
      </c>
      <c r="Z39" s="42">
        <f t="shared" si="2"/>
        <v>0</v>
      </c>
      <c r="AA39" s="42">
        <f t="shared" si="2"/>
        <v>0</v>
      </c>
      <c r="AB39" s="42">
        <f t="shared" si="2"/>
        <v>0</v>
      </c>
      <c r="AC39" s="42">
        <f t="shared" si="2"/>
        <v>0</v>
      </c>
      <c r="AD39" s="42">
        <f t="shared" si="2"/>
        <v>0</v>
      </c>
      <c r="AE39" s="226"/>
      <c r="AF39" s="227"/>
      <c r="AG39" s="228"/>
    </row>
    <row r="40" spans="2:33" ht="12.75">
      <c r="B40" s="253"/>
      <c r="C40" s="252" t="s">
        <v>2</v>
      </c>
      <c r="D40" s="249" t="s">
        <v>67</v>
      </c>
      <c r="E40" s="250"/>
      <c r="F40" s="250"/>
      <c r="G40" s="250"/>
      <c r="H40" s="250"/>
      <c r="I40" s="250"/>
      <c r="J40" s="250"/>
      <c r="K40" s="250"/>
      <c r="L40" s="250"/>
      <c r="M40" s="251"/>
      <c r="N40" s="38" t="s">
        <v>22</v>
      </c>
      <c r="O40" s="39" t="s">
        <v>9</v>
      </c>
      <c r="P40" s="151"/>
      <c r="Q40" s="151"/>
      <c r="R40" s="151"/>
      <c r="S40" s="151"/>
      <c r="T40" s="151"/>
      <c r="U40" s="151"/>
      <c r="V40" s="40">
        <f t="shared" si="1"/>
        <v>0</v>
      </c>
      <c r="W40" s="41">
        <f>$E$10</f>
        <v>0</v>
      </c>
      <c r="X40" s="40">
        <f t="shared" si="3"/>
        <v>0</v>
      </c>
      <c r="Y40" s="42">
        <f t="shared" si="4"/>
        <v>0</v>
      </c>
      <c r="Z40" s="42">
        <f t="shared" si="2"/>
        <v>0</v>
      </c>
      <c r="AA40" s="42">
        <f t="shared" si="2"/>
        <v>0</v>
      </c>
      <c r="AB40" s="42">
        <f t="shared" si="2"/>
        <v>0</v>
      </c>
      <c r="AC40" s="42">
        <f t="shared" si="2"/>
        <v>0</v>
      </c>
      <c r="AD40" s="42">
        <f t="shared" si="2"/>
        <v>0</v>
      </c>
      <c r="AE40" s="223" t="s">
        <v>11</v>
      </c>
      <c r="AF40" s="224"/>
      <c r="AG40" s="225"/>
    </row>
    <row r="41" spans="2:33" ht="12.75">
      <c r="B41" s="253"/>
      <c r="C41" s="252"/>
      <c r="D41" s="249" t="s">
        <v>62</v>
      </c>
      <c r="E41" s="250"/>
      <c r="F41" s="250"/>
      <c r="G41" s="250"/>
      <c r="H41" s="250"/>
      <c r="I41" s="250"/>
      <c r="J41" s="250"/>
      <c r="K41" s="250"/>
      <c r="L41" s="250"/>
      <c r="M41" s="251"/>
      <c r="N41" s="38" t="s">
        <v>23</v>
      </c>
      <c r="O41" s="39" t="s">
        <v>10</v>
      </c>
      <c r="P41" s="151"/>
      <c r="Q41" s="151"/>
      <c r="R41" s="151"/>
      <c r="S41" s="151"/>
      <c r="T41" s="151"/>
      <c r="U41" s="151"/>
      <c r="V41" s="40">
        <f t="shared" si="1"/>
        <v>0</v>
      </c>
      <c r="W41" s="41">
        <f>$E$11</f>
        <v>0</v>
      </c>
      <c r="X41" s="40">
        <f t="shared" si="3"/>
        <v>0</v>
      </c>
      <c r="Y41" s="42">
        <f t="shared" si="4"/>
        <v>0</v>
      </c>
      <c r="Z41" s="42">
        <f t="shared" si="2"/>
        <v>0</v>
      </c>
      <c r="AA41" s="42">
        <f t="shared" si="2"/>
        <v>0</v>
      </c>
      <c r="AB41" s="42">
        <f t="shared" si="2"/>
        <v>0</v>
      </c>
      <c r="AC41" s="42">
        <f t="shared" si="2"/>
        <v>0</v>
      </c>
      <c r="AD41" s="42">
        <f t="shared" si="2"/>
        <v>0</v>
      </c>
      <c r="AE41" s="226"/>
      <c r="AF41" s="227"/>
      <c r="AG41" s="228"/>
    </row>
    <row r="42" spans="2:33" ht="12.75" customHeight="1">
      <c r="B42" s="253"/>
      <c r="C42" s="252" t="s">
        <v>3</v>
      </c>
      <c r="D42" s="249" t="s">
        <v>66</v>
      </c>
      <c r="E42" s="250"/>
      <c r="F42" s="250"/>
      <c r="G42" s="250"/>
      <c r="H42" s="250"/>
      <c r="I42" s="250"/>
      <c r="J42" s="250"/>
      <c r="K42" s="250"/>
      <c r="L42" s="250"/>
      <c r="M42" s="251"/>
      <c r="N42" s="38" t="s">
        <v>24</v>
      </c>
      <c r="O42" s="39" t="s">
        <v>9</v>
      </c>
      <c r="P42" s="151"/>
      <c r="Q42" s="151"/>
      <c r="R42" s="151"/>
      <c r="S42" s="151"/>
      <c r="T42" s="151"/>
      <c r="U42" s="151"/>
      <c r="V42" s="40">
        <f t="shared" si="1"/>
        <v>0</v>
      </c>
      <c r="W42" s="41">
        <f>$E$10</f>
        <v>0</v>
      </c>
      <c r="X42" s="40">
        <f t="shared" si="3"/>
        <v>0</v>
      </c>
      <c r="Y42" s="42">
        <f t="shared" si="4"/>
        <v>0</v>
      </c>
      <c r="Z42" s="42">
        <f t="shared" si="2"/>
        <v>0</v>
      </c>
      <c r="AA42" s="42">
        <f t="shared" si="2"/>
        <v>0</v>
      </c>
      <c r="AB42" s="42">
        <f t="shared" si="2"/>
        <v>0</v>
      </c>
      <c r="AC42" s="42">
        <f t="shared" si="2"/>
        <v>0</v>
      </c>
      <c r="AD42" s="42">
        <f t="shared" si="2"/>
        <v>0</v>
      </c>
      <c r="AE42" s="223" t="s">
        <v>12</v>
      </c>
      <c r="AF42" s="224"/>
      <c r="AG42" s="225"/>
    </row>
    <row r="43" spans="2:33" ht="12.75">
      <c r="B43" s="253"/>
      <c r="C43" s="252"/>
      <c r="D43" s="249" t="s">
        <v>58</v>
      </c>
      <c r="E43" s="250"/>
      <c r="F43" s="250"/>
      <c r="G43" s="250"/>
      <c r="H43" s="250"/>
      <c r="I43" s="250"/>
      <c r="J43" s="250"/>
      <c r="K43" s="250"/>
      <c r="L43" s="250"/>
      <c r="M43" s="251"/>
      <c r="N43" s="38" t="s">
        <v>25</v>
      </c>
      <c r="O43" s="39" t="s">
        <v>10</v>
      </c>
      <c r="P43" s="151"/>
      <c r="Q43" s="151"/>
      <c r="R43" s="151"/>
      <c r="S43" s="151"/>
      <c r="T43" s="151"/>
      <c r="U43" s="151"/>
      <c r="V43" s="40">
        <f t="shared" si="1"/>
        <v>0</v>
      </c>
      <c r="W43" s="41">
        <f>$E$11</f>
        <v>0</v>
      </c>
      <c r="X43" s="40">
        <f t="shared" si="3"/>
        <v>0</v>
      </c>
      <c r="Y43" s="42">
        <f t="shared" si="4"/>
        <v>0</v>
      </c>
      <c r="Z43" s="42">
        <f t="shared" si="2"/>
        <v>0</v>
      </c>
      <c r="AA43" s="42">
        <f t="shared" si="2"/>
        <v>0</v>
      </c>
      <c r="AB43" s="42">
        <f t="shared" si="2"/>
        <v>0</v>
      </c>
      <c r="AC43" s="42">
        <f t="shared" si="2"/>
        <v>0</v>
      </c>
      <c r="AD43" s="42">
        <f t="shared" si="2"/>
        <v>0</v>
      </c>
      <c r="AE43" s="226"/>
      <c r="AF43" s="227"/>
      <c r="AG43" s="228"/>
    </row>
    <row r="44" spans="2:33" ht="12.75" customHeight="1">
      <c r="B44" s="253" t="s">
        <v>5</v>
      </c>
      <c r="C44" s="252" t="s">
        <v>4</v>
      </c>
      <c r="D44" s="249" t="s">
        <v>65</v>
      </c>
      <c r="E44" s="250"/>
      <c r="F44" s="250"/>
      <c r="G44" s="250"/>
      <c r="H44" s="250"/>
      <c r="I44" s="250"/>
      <c r="J44" s="250"/>
      <c r="K44" s="250"/>
      <c r="L44" s="250"/>
      <c r="M44" s="251"/>
      <c r="N44" s="38" t="s">
        <v>26</v>
      </c>
      <c r="O44" s="39" t="s">
        <v>9</v>
      </c>
      <c r="P44" s="151"/>
      <c r="Q44" s="151"/>
      <c r="R44" s="151"/>
      <c r="S44" s="151"/>
      <c r="T44" s="151"/>
      <c r="U44" s="151"/>
      <c r="V44" s="40">
        <f t="shared" si="1"/>
        <v>0</v>
      </c>
      <c r="W44" s="41">
        <f>$E$10</f>
        <v>0</v>
      </c>
      <c r="X44" s="40">
        <f t="shared" si="3"/>
        <v>0</v>
      </c>
      <c r="Y44" s="42">
        <f t="shared" si="4"/>
        <v>0</v>
      </c>
      <c r="Z44" s="42">
        <f t="shared" si="2"/>
        <v>0</v>
      </c>
      <c r="AA44" s="42">
        <f t="shared" si="2"/>
        <v>0</v>
      </c>
      <c r="AB44" s="42">
        <f t="shared" si="2"/>
        <v>0</v>
      </c>
      <c r="AC44" s="42">
        <f t="shared" si="2"/>
        <v>0</v>
      </c>
      <c r="AD44" s="42">
        <f t="shared" si="2"/>
        <v>0</v>
      </c>
      <c r="AE44" s="223" t="s">
        <v>13</v>
      </c>
      <c r="AF44" s="224"/>
      <c r="AG44" s="225"/>
    </row>
    <row r="45" spans="2:33" ht="12.75">
      <c r="B45" s="253"/>
      <c r="C45" s="252"/>
      <c r="D45" s="249" t="s">
        <v>61</v>
      </c>
      <c r="E45" s="250"/>
      <c r="F45" s="250"/>
      <c r="G45" s="250"/>
      <c r="H45" s="250"/>
      <c r="I45" s="250"/>
      <c r="J45" s="250"/>
      <c r="K45" s="250"/>
      <c r="L45" s="250"/>
      <c r="M45" s="251"/>
      <c r="N45" s="38" t="s">
        <v>27</v>
      </c>
      <c r="O45" s="39" t="s">
        <v>10</v>
      </c>
      <c r="P45" s="151"/>
      <c r="Q45" s="151"/>
      <c r="R45" s="151"/>
      <c r="S45" s="151"/>
      <c r="T45" s="151"/>
      <c r="U45" s="151"/>
      <c r="V45" s="40">
        <f t="shared" si="1"/>
        <v>0</v>
      </c>
      <c r="W45" s="41">
        <f>$E$11</f>
        <v>0</v>
      </c>
      <c r="X45" s="40">
        <f t="shared" si="3"/>
        <v>0</v>
      </c>
      <c r="Y45" s="42">
        <f t="shared" si="4"/>
        <v>0</v>
      </c>
      <c r="Z45" s="42">
        <f t="shared" si="2"/>
        <v>0</v>
      </c>
      <c r="AA45" s="42">
        <f t="shared" si="2"/>
        <v>0</v>
      </c>
      <c r="AB45" s="42">
        <f t="shared" si="2"/>
        <v>0</v>
      </c>
      <c r="AC45" s="42">
        <f t="shared" si="2"/>
        <v>0</v>
      </c>
      <c r="AD45" s="42">
        <f t="shared" si="2"/>
        <v>0</v>
      </c>
      <c r="AE45" s="226"/>
      <c r="AF45" s="227"/>
      <c r="AG45" s="228"/>
    </row>
    <row r="46" spans="2:33" ht="12.75" customHeight="1">
      <c r="B46" s="253"/>
      <c r="C46" s="252" t="s">
        <v>6</v>
      </c>
      <c r="D46" s="249" t="s">
        <v>64</v>
      </c>
      <c r="E46" s="250"/>
      <c r="F46" s="250"/>
      <c r="G46" s="250"/>
      <c r="H46" s="250"/>
      <c r="I46" s="250"/>
      <c r="J46" s="250"/>
      <c r="K46" s="250"/>
      <c r="L46" s="250"/>
      <c r="M46" s="251"/>
      <c r="N46" s="38" t="s">
        <v>28</v>
      </c>
      <c r="O46" s="39" t="s">
        <v>9</v>
      </c>
      <c r="P46" s="151"/>
      <c r="Q46" s="151"/>
      <c r="R46" s="151"/>
      <c r="S46" s="151"/>
      <c r="T46" s="151"/>
      <c r="U46" s="151"/>
      <c r="V46" s="40">
        <f t="shared" si="1"/>
        <v>0</v>
      </c>
      <c r="W46" s="41">
        <f>$E$10</f>
        <v>0</v>
      </c>
      <c r="X46" s="40">
        <f t="shared" si="3"/>
        <v>0</v>
      </c>
      <c r="Y46" s="42">
        <f t="shared" si="4"/>
        <v>0</v>
      </c>
      <c r="Z46" s="42">
        <f t="shared" si="2"/>
        <v>0</v>
      </c>
      <c r="AA46" s="42">
        <f t="shared" si="2"/>
        <v>0</v>
      </c>
      <c r="AB46" s="42">
        <f t="shared" si="2"/>
        <v>0</v>
      </c>
      <c r="AC46" s="42">
        <f t="shared" si="2"/>
        <v>0</v>
      </c>
      <c r="AD46" s="42">
        <f t="shared" si="2"/>
        <v>0</v>
      </c>
      <c r="AE46" s="223" t="s">
        <v>161</v>
      </c>
      <c r="AF46" s="224"/>
      <c r="AG46" s="225"/>
    </row>
    <row r="47" spans="2:33" ht="12.75">
      <c r="B47" s="253"/>
      <c r="C47" s="252"/>
      <c r="D47" s="249" t="s">
        <v>60</v>
      </c>
      <c r="E47" s="250"/>
      <c r="F47" s="250"/>
      <c r="G47" s="250"/>
      <c r="H47" s="250"/>
      <c r="I47" s="250"/>
      <c r="J47" s="250"/>
      <c r="K47" s="250"/>
      <c r="L47" s="250"/>
      <c r="M47" s="251"/>
      <c r="N47" s="38" t="s">
        <v>29</v>
      </c>
      <c r="O47" s="39" t="s">
        <v>10</v>
      </c>
      <c r="P47" s="151"/>
      <c r="Q47" s="151"/>
      <c r="R47" s="151"/>
      <c r="S47" s="151"/>
      <c r="T47" s="151"/>
      <c r="U47" s="151"/>
      <c r="V47" s="40">
        <f t="shared" si="1"/>
        <v>0</v>
      </c>
      <c r="W47" s="41">
        <f>$E$11</f>
        <v>0</v>
      </c>
      <c r="X47" s="40">
        <f t="shared" si="3"/>
        <v>0</v>
      </c>
      <c r="Y47" s="42">
        <f t="shared" si="4"/>
        <v>0</v>
      </c>
      <c r="Z47" s="42">
        <f t="shared" si="2"/>
        <v>0</v>
      </c>
      <c r="AA47" s="42">
        <f t="shared" si="2"/>
        <v>0</v>
      </c>
      <c r="AB47" s="42">
        <f t="shared" si="2"/>
        <v>0</v>
      </c>
      <c r="AC47" s="42">
        <f t="shared" si="2"/>
        <v>0</v>
      </c>
      <c r="AD47" s="42">
        <f t="shared" si="2"/>
        <v>0</v>
      </c>
      <c r="AE47" s="226"/>
      <c r="AF47" s="227"/>
      <c r="AG47" s="228"/>
    </row>
    <row r="48" spans="2:33" ht="12.75" customHeight="1">
      <c r="B48" s="253" t="s">
        <v>8</v>
      </c>
      <c r="C48" s="252" t="s">
        <v>7</v>
      </c>
      <c r="D48" s="249" t="s">
        <v>63</v>
      </c>
      <c r="E48" s="250"/>
      <c r="F48" s="250"/>
      <c r="G48" s="250"/>
      <c r="H48" s="250"/>
      <c r="I48" s="250"/>
      <c r="J48" s="250"/>
      <c r="K48" s="250"/>
      <c r="L48" s="250"/>
      <c r="M48" s="251"/>
      <c r="N48" s="38" t="s">
        <v>30</v>
      </c>
      <c r="O48" s="39" t="s">
        <v>9</v>
      </c>
      <c r="P48" s="151"/>
      <c r="Q48" s="151"/>
      <c r="R48" s="151"/>
      <c r="S48" s="151"/>
      <c r="T48" s="151"/>
      <c r="U48" s="151"/>
      <c r="V48" s="40">
        <f t="shared" si="1"/>
        <v>0</v>
      </c>
      <c r="W48" s="41">
        <f>$E$10</f>
        <v>0</v>
      </c>
      <c r="X48" s="40">
        <f t="shared" si="3"/>
        <v>0</v>
      </c>
      <c r="Y48" s="42">
        <f t="shared" si="4"/>
        <v>0</v>
      </c>
      <c r="Z48" s="42">
        <f t="shared" si="2"/>
        <v>0</v>
      </c>
      <c r="AA48" s="42">
        <f t="shared" si="2"/>
        <v>0</v>
      </c>
      <c r="AB48" s="42">
        <f t="shared" si="2"/>
        <v>0</v>
      </c>
      <c r="AC48" s="42">
        <f t="shared" si="2"/>
        <v>0</v>
      </c>
      <c r="AD48" s="42">
        <f t="shared" si="2"/>
        <v>0</v>
      </c>
      <c r="AE48" s="223" t="s">
        <v>16</v>
      </c>
      <c r="AF48" s="224"/>
      <c r="AG48" s="225"/>
    </row>
    <row r="49" spans="2:33" ht="13.5" thickBot="1">
      <c r="B49" s="253"/>
      <c r="C49" s="252"/>
      <c r="D49" s="249" t="s">
        <v>59</v>
      </c>
      <c r="E49" s="250"/>
      <c r="F49" s="250"/>
      <c r="G49" s="250"/>
      <c r="H49" s="250"/>
      <c r="I49" s="250"/>
      <c r="J49" s="250"/>
      <c r="K49" s="250"/>
      <c r="L49" s="250"/>
      <c r="M49" s="251"/>
      <c r="N49" s="38" t="s">
        <v>31</v>
      </c>
      <c r="O49" s="39" t="s">
        <v>10</v>
      </c>
      <c r="P49" s="152"/>
      <c r="Q49" s="152"/>
      <c r="R49" s="152"/>
      <c r="S49" s="152"/>
      <c r="T49" s="152"/>
      <c r="U49" s="152"/>
      <c r="V49" s="43">
        <f t="shared" si="1"/>
        <v>0</v>
      </c>
      <c r="W49" s="41">
        <f>$E$11</f>
        <v>0</v>
      </c>
      <c r="X49" s="40">
        <f t="shared" si="3"/>
        <v>0</v>
      </c>
      <c r="Y49" s="42">
        <f t="shared" si="4"/>
        <v>0</v>
      </c>
      <c r="Z49" s="42">
        <f t="shared" si="2"/>
        <v>0</v>
      </c>
      <c r="AA49" s="42">
        <f t="shared" si="2"/>
        <v>0</v>
      </c>
      <c r="AB49" s="42">
        <f t="shared" si="2"/>
        <v>0</v>
      </c>
      <c r="AC49" s="42">
        <f t="shared" si="2"/>
        <v>0</v>
      </c>
      <c r="AD49" s="42">
        <f t="shared" si="2"/>
        <v>0</v>
      </c>
      <c r="AE49" s="267"/>
      <c r="AF49" s="268"/>
      <c r="AG49" s="269"/>
    </row>
    <row r="50" spans="2:33" ht="13.5" thickBot="1"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48"/>
      <c r="P50" s="49">
        <f aca="true" t="shared" si="5" ref="P50:V50">SUM(P38:P49)</f>
        <v>0</v>
      </c>
      <c r="Q50" s="50">
        <f t="shared" si="5"/>
        <v>0</v>
      </c>
      <c r="R50" s="50">
        <f t="shared" si="5"/>
        <v>0</v>
      </c>
      <c r="S50" s="50">
        <f t="shared" si="5"/>
        <v>0</v>
      </c>
      <c r="T50" s="50">
        <f t="shared" si="5"/>
        <v>0</v>
      </c>
      <c r="U50" s="51">
        <f t="shared" si="5"/>
        <v>0</v>
      </c>
      <c r="V50" s="52">
        <f t="shared" si="5"/>
        <v>0</v>
      </c>
      <c r="W50" s="53" t="s">
        <v>68</v>
      </c>
      <c r="X50" s="54">
        <f>SUM(X38:X49)</f>
        <v>0</v>
      </c>
      <c r="Y50" s="54">
        <f aca="true" t="shared" si="6" ref="Y50:AD50">SUM(Y38:Y49)</f>
        <v>0</v>
      </c>
      <c r="Z50" s="54">
        <f t="shared" si="6"/>
        <v>0</v>
      </c>
      <c r="AA50" s="54">
        <f t="shared" si="6"/>
        <v>0</v>
      </c>
      <c r="AB50" s="54">
        <f t="shared" si="6"/>
        <v>0</v>
      </c>
      <c r="AC50" s="54">
        <f t="shared" si="6"/>
        <v>0</v>
      </c>
      <c r="AD50" s="54">
        <f t="shared" si="6"/>
        <v>0</v>
      </c>
      <c r="AE50" s="209">
        <f>IF(X50=0,0,X50/V50)</f>
        <v>0</v>
      </c>
      <c r="AF50" s="209"/>
      <c r="AG50" s="210"/>
    </row>
    <row r="51" spans="2:31" ht="12.75"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153" t="s">
        <v>9</v>
      </c>
      <c r="P51" s="154">
        <f aca="true" t="shared" si="7" ref="P51:U52">P38+P40+P42+P44+P46+P48</f>
        <v>0</v>
      </c>
      <c r="Q51" s="154">
        <f t="shared" si="7"/>
        <v>0</v>
      </c>
      <c r="R51" s="154">
        <f t="shared" si="7"/>
        <v>0</v>
      </c>
      <c r="S51" s="154">
        <f t="shared" si="7"/>
        <v>0</v>
      </c>
      <c r="T51" s="154">
        <f t="shared" si="7"/>
        <v>0</v>
      </c>
      <c r="U51" s="154">
        <f t="shared" si="7"/>
        <v>0</v>
      </c>
      <c r="V51" s="155">
        <f>SUM(P51:U51)</f>
        <v>0</v>
      </c>
      <c r="W51" s="55"/>
      <c r="X51" s="136" t="s">
        <v>9</v>
      </c>
      <c r="Y51" s="140">
        <f aca="true" t="shared" si="8" ref="Y51:AD52">Y38+Y40+Y42+Y44+Y46+Y48</f>
        <v>0</v>
      </c>
      <c r="Z51" s="72">
        <f t="shared" si="8"/>
        <v>0</v>
      </c>
      <c r="AA51" s="72">
        <f t="shared" si="8"/>
        <v>0</v>
      </c>
      <c r="AB51" s="72">
        <f t="shared" si="8"/>
        <v>0</v>
      </c>
      <c r="AC51" s="72">
        <f t="shared" si="8"/>
        <v>0</v>
      </c>
      <c r="AD51" s="73">
        <f t="shared" si="8"/>
        <v>0</v>
      </c>
      <c r="AE51" s="138">
        <f>SUM(Y51:AD51)</f>
        <v>0</v>
      </c>
    </row>
    <row r="52" spans="2:31" ht="13.5" thickBot="1"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156" t="s">
        <v>10</v>
      </c>
      <c r="P52" s="157">
        <f t="shared" si="7"/>
        <v>0</v>
      </c>
      <c r="Q52" s="157">
        <f t="shared" si="7"/>
        <v>0</v>
      </c>
      <c r="R52" s="157">
        <f t="shared" si="7"/>
        <v>0</v>
      </c>
      <c r="S52" s="157">
        <f t="shared" si="7"/>
        <v>0</v>
      </c>
      <c r="T52" s="157">
        <f t="shared" si="7"/>
        <v>0</v>
      </c>
      <c r="U52" s="157">
        <f t="shared" si="7"/>
        <v>0</v>
      </c>
      <c r="V52" s="158">
        <f>SUM(P52:U52)</f>
        <v>0</v>
      </c>
      <c r="W52" s="55"/>
      <c r="X52" s="137" t="s">
        <v>10</v>
      </c>
      <c r="Y52" s="141">
        <f t="shared" si="8"/>
        <v>0</v>
      </c>
      <c r="Z52" s="56">
        <f t="shared" si="8"/>
        <v>0</v>
      </c>
      <c r="AA52" s="56">
        <f t="shared" si="8"/>
        <v>0</v>
      </c>
      <c r="AB52" s="56">
        <f t="shared" si="8"/>
        <v>0</v>
      </c>
      <c r="AC52" s="56">
        <f t="shared" si="8"/>
        <v>0</v>
      </c>
      <c r="AD52" s="57">
        <f t="shared" si="8"/>
        <v>0</v>
      </c>
      <c r="AE52" s="139">
        <f>SUM(Y52:AD52)</f>
        <v>0</v>
      </c>
    </row>
    <row r="53" spans="14:23" ht="12.75">
      <c r="N53" s="58"/>
      <c r="O53" s="59"/>
      <c r="P53" s="59"/>
      <c r="Q53" s="59"/>
      <c r="R53" s="59"/>
      <c r="S53" s="59"/>
      <c r="T53" s="59"/>
      <c r="U53" s="59"/>
      <c r="V53" s="59"/>
      <c r="W53" s="60"/>
    </row>
    <row r="54" spans="2:34" ht="24">
      <c r="B54" s="183" t="str">
        <f>IF(G8=0,"",G8)</f>
        <v>2. Spolupříjemce (B)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4"/>
      <c r="N54" s="37" t="s">
        <v>76</v>
      </c>
      <c r="O54" s="37" t="s">
        <v>77</v>
      </c>
      <c r="P54" s="37" t="s">
        <v>78</v>
      </c>
      <c r="Q54" s="37" t="s">
        <v>79</v>
      </c>
      <c r="R54" s="37" t="s">
        <v>87</v>
      </c>
      <c r="S54" s="37" t="s">
        <v>88</v>
      </c>
      <c r="T54" s="37" t="s">
        <v>89</v>
      </c>
      <c r="U54" s="37" t="s">
        <v>90</v>
      </c>
      <c r="V54" s="37" t="s">
        <v>72</v>
      </c>
      <c r="W54" s="37" t="s">
        <v>71</v>
      </c>
      <c r="X54" s="37" t="s">
        <v>70</v>
      </c>
      <c r="Y54" s="37" t="s">
        <v>80</v>
      </c>
      <c r="Z54" s="37" t="s">
        <v>91</v>
      </c>
      <c r="AA54" s="37" t="s">
        <v>92</v>
      </c>
      <c r="AB54" s="37" t="s">
        <v>93</v>
      </c>
      <c r="AC54" s="37" t="s">
        <v>94</v>
      </c>
      <c r="AD54" s="37" t="s">
        <v>95</v>
      </c>
      <c r="AE54" s="62"/>
      <c r="AF54" s="62"/>
      <c r="AG54" s="63"/>
      <c r="AH54" s="36"/>
    </row>
    <row r="55" spans="2:33" ht="12.75">
      <c r="B55" s="253" t="s">
        <v>1</v>
      </c>
      <c r="C55" s="252" t="s">
        <v>0</v>
      </c>
      <c r="D55" s="249" t="s">
        <v>56</v>
      </c>
      <c r="E55" s="250"/>
      <c r="F55" s="250"/>
      <c r="G55" s="250"/>
      <c r="H55" s="250"/>
      <c r="I55" s="250"/>
      <c r="J55" s="250"/>
      <c r="K55" s="250"/>
      <c r="L55" s="250"/>
      <c r="M55" s="251"/>
      <c r="N55" s="38" t="s">
        <v>32</v>
      </c>
      <c r="O55" s="39" t="s">
        <v>9</v>
      </c>
      <c r="P55" s="151"/>
      <c r="Q55" s="151"/>
      <c r="R55" s="151"/>
      <c r="S55" s="151"/>
      <c r="T55" s="151"/>
      <c r="U55" s="151"/>
      <c r="V55" s="40">
        <f aca="true" t="shared" si="9" ref="V55:V66">SUM(P55:U55)</f>
        <v>0</v>
      </c>
      <c r="W55" s="64">
        <f>$H$10</f>
        <v>0</v>
      </c>
      <c r="X55" s="40">
        <f>V55*W55</f>
        <v>0</v>
      </c>
      <c r="Y55" s="298">
        <f>P55*$W55</f>
        <v>0</v>
      </c>
      <c r="Z55" s="298">
        <f aca="true" t="shared" si="10" ref="Z55:AD66">Q55*$W55</f>
        <v>0</v>
      </c>
      <c r="AA55" s="298">
        <f t="shared" si="10"/>
        <v>0</v>
      </c>
      <c r="AB55" s="298">
        <f t="shared" si="10"/>
        <v>0</v>
      </c>
      <c r="AC55" s="298">
        <f t="shared" si="10"/>
        <v>0</v>
      </c>
      <c r="AD55" s="298">
        <f t="shared" si="10"/>
        <v>0</v>
      </c>
      <c r="AE55" s="258" t="s">
        <v>11</v>
      </c>
      <c r="AF55" s="259"/>
      <c r="AG55" s="260"/>
    </row>
    <row r="56" spans="2:33" ht="12.75">
      <c r="B56" s="253"/>
      <c r="C56" s="252"/>
      <c r="D56" s="249" t="s">
        <v>57</v>
      </c>
      <c r="E56" s="250"/>
      <c r="F56" s="250"/>
      <c r="G56" s="250"/>
      <c r="H56" s="250"/>
      <c r="I56" s="250"/>
      <c r="J56" s="250"/>
      <c r="K56" s="250"/>
      <c r="L56" s="250"/>
      <c r="M56" s="251"/>
      <c r="N56" s="38" t="s">
        <v>33</v>
      </c>
      <c r="O56" s="39" t="s">
        <v>10</v>
      </c>
      <c r="P56" s="151"/>
      <c r="Q56" s="151"/>
      <c r="R56" s="151"/>
      <c r="S56" s="151"/>
      <c r="T56" s="151"/>
      <c r="U56" s="151"/>
      <c r="V56" s="40">
        <f t="shared" si="9"/>
        <v>0</v>
      </c>
      <c r="W56" s="64">
        <f>$H$11</f>
        <v>0</v>
      </c>
      <c r="X56" s="40">
        <f aca="true" t="shared" si="11" ref="X56:X66">V56*W56</f>
        <v>0</v>
      </c>
      <c r="Y56" s="298">
        <f aca="true" t="shared" si="12" ref="Y56:Y66">P56*$W56</f>
        <v>0</v>
      </c>
      <c r="Z56" s="298">
        <f t="shared" si="10"/>
        <v>0</v>
      </c>
      <c r="AA56" s="298">
        <f t="shared" si="10"/>
        <v>0</v>
      </c>
      <c r="AB56" s="298">
        <f t="shared" si="10"/>
        <v>0</v>
      </c>
      <c r="AC56" s="298">
        <f t="shared" si="10"/>
        <v>0</v>
      </c>
      <c r="AD56" s="298">
        <f t="shared" si="10"/>
        <v>0</v>
      </c>
      <c r="AE56" s="261"/>
      <c r="AF56" s="262"/>
      <c r="AG56" s="263"/>
    </row>
    <row r="57" spans="2:33" ht="12.75">
      <c r="B57" s="253"/>
      <c r="C57" s="252" t="s">
        <v>2</v>
      </c>
      <c r="D57" s="249" t="s">
        <v>67</v>
      </c>
      <c r="E57" s="250"/>
      <c r="F57" s="250"/>
      <c r="G57" s="250"/>
      <c r="H57" s="250"/>
      <c r="I57" s="250"/>
      <c r="J57" s="250"/>
      <c r="K57" s="250"/>
      <c r="L57" s="250"/>
      <c r="M57" s="251"/>
      <c r="N57" s="38" t="s">
        <v>34</v>
      </c>
      <c r="O57" s="39" t="s">
        <v>9</v>
      </c>
      <c r="P57" s="151"/>
      <c r="Q57" s="151"/>
      <c r="R57" s="151"/>
      <c r="S57" s="151"/>
      <c r="T57" s="151"/>
      <c r="U57" s="151"/>
      <c r="V57" s="40">
        <f t="shared" si="9"/>
        <v>0</v>
      </c>
      <c r="W57" s="64">
        <f>$H$10</f>
        <v>0</v>
      </c>
      <c r="X57" s="40">
        <f t="shared" si="11"/>
        <v>0</v>
      </c>
      <c r="Y57" s="298">
        <f t="shared" si="12"/>
        <v>0</v>
      </c>
      <c r="Z57" s="298">
        <f t="shared" si="10"/>
        <v>0</v>
      </c>
      <c r="AA57" s="298">
        <f t="shared" si="10"/>
        <v>0</v>
      </c>
      <c r="AB57" s="298">
        <f t="shared" si="10"/>
        <v>0</v>
      </c>
      <c r="AC57" s="298">
        <f t="shared" si="10"/>
        <v>0</v>
      </c>
      <c r="AD57" s="298">
        <f t="shared" si="10"/>
        <v>0</v>
      </c>
      <c r="AE57" s="258" t="s">
        <v>11</v>
      </c>
      <c r="AF57" s="259"/>
      <c r="AG57" s="260"/>
    </row>
    <row r="58" spans="2:33" ht="12.75">
      <c r="B58" s="253"/>
      <c r="C58" s="252"/>
      <c r="D58" s="249" t="s">
        <v>62</v>
      </c>
      <c r="E58" s="250"/>
      <c r="F58" s="250"/>
      <c r="G58" s="250"/>
      <c r="H58" s="250"/>
      <c r="I58" s="250"/>
      <c r="J58" s="250"/>
      <c r="K58" s="250"/>
      <c r="L58" s="250"/>
      <c r="M58" s="251"/>
      <c r="N58" s="38" t="s">
        <v>35</v>
      </c>
      <c r="O58" s="39" t="s">
        <v>10</v>
      </c>
      <c r="P58" s="151"/>
      <c r="Q58" s="151"/>
      <c r="R58" s="151"/>
      <c r="S58" s="151"/>
      <c r="T58" s="151"/>
      <c r="U58" s="151"/>
      <c r="V58" s="40">
        <f t="shared" si="9"/>
        <v>0</v>
      </c>
      <c r="W58" s="64">
        <f>$H$11</f>
        <v>0</v>
      </c>
      <c r="X58" s="40">
        <f t="shared" si="11"/>
        <v>0</v>
      </c>
      <c r="Y58" s="298">
        <f t="shared" si="12"/>
        <v>0</v>
      </c>
      <c r="Z58" s="298">
        <f t="shared" si="10"/>
        <v>0</v>
      </c>
      <c r="AA58" s="298">
        <f t="shared" si="10"/>
        <v>0</v>
      </c>
      <c r="AB58" s="298">
        <f t="shared" si="10"/>
        <v>0</v>
      </c>
      <c r="AC58" s="298">
        <f t="shared" si="10"/>
        <v>0</v>
      </c>
      <c r="AD58" s="298">
        <f t="shared" si="10"/>
        <v>0</v>
      </c>
      <c r="AE58" s="261"/>
      <c r="AF58" s="262"/>
      <c r="AG58" s="263"/>
    </row>
    <row r="59" spans="2:33" ht="12.75" customHeight="1">
      <c r="B59" s="253"/>
      <c r="C59" s="252" t="s">
        <v>3</v>
      </c>
      <c r="D59" s="249" t="s">
        <v>66</v>
      </c>
      <c r="E59" s="250"/>
      <c r="F59" s="250"/>
      <c r="G59" s="250"/>
      <c r="H59" s="250"/>
      <c r="I59" s="250"/>
      <c r="J59" s="250"/>
      <c r="K59" s="250"/>
      <c r="L59" s="250"/>
      <c r="M59" s="251"/>
      <c r="N59" s="38" t="s">
        <v>36</v>
      </c>
      <c r="O59" s="39" t="s">
        <v>9</v>
      </c>
      <c r="P59" s="151"/>
      <c r="Q59" s="151"/>
      <c r="R59" s="151"/>
      <c r="S59" s="151"/>
      <c r="T59" s="151"/>
      <c r="U59" s="151"/>
      <c r="V59" s="40">
        <f t="shared" si="9"/>
        <v>0</v>
      </c>
      <c r="W59" s="64">
        <f>$H$10</f>
        <v>0</v>
      </c>
      <c r="X59" s="40">
        <f t="shared" si="11"/>
        <v>0</v>
      </c>
      <c r="Y59" s="298">
        <f t="shared" si="12"/>
        <v>0</v>
      </c>
      <c r="Z59" s="298">
        <f t="shared" si="10"/>
        <v>0</v>
      </c>
      <c r="AA59" s="298">
        <f t="shared" si="10"/>
        <v>0</v>
      </c>
      <c r="AB59" s="298">
        <f t="shared" si="10"/>
        <v>0</v>
      </c>
      <c r="AC59" s="298">
        <f t="shared" si="10"/>
        <v>0</v>
      </c>
      <c r="AD59" s="298">
        <f t="shared" si="10"/>
        <v>0</v>
      </c>
      <c r="AE59" s="258" t="s">
        <v>12</v>
      </c>
      <c r="AF59" s="259"/>
      <c r="AG59" s="260"/>
    </row>
    <row r="60" spans="2:33" ht="12.75">
      <c r="B60" s="253"/>
      <c r="C60" s="252"/>
      <c r="D60" s="249" t="s">
        <v>58</v>
      </c>
      <c r="E60" s="250"/>
      <c r="F60" s="250"/>
      <c r="G60" s="250"/>
      <c r="H60" s="250"/>
      <c r="I60" s="250"/>
      <c r="J60" s="250"/>
      <c r="K60" s="250"/>
      <c r="L60" s="250"/>
      <c r="M60" s="251"/>
      <c r="N60" s="38" t="s">
        <v>37</v>
      </c>
      <c r="O60" s="39" t="s">
        <v>10</v>
      </c>
      <c r="P60" s="151"/>
      <c r="Q60" s="151"/>
      <c r="R60" s="151"/>
      <c r="S60" s="151"/>
      <c r="T60" s="151"/>
      <c r="U60" s="151"/>
      <c r="V60" s="40">
        <f t="shared" si="9"/>
        <v>0</v>
      </c>
      <c r="W60" s="64">
        <f>$H$11</f>
        <v>0</v>
      </c>
      <c r="X60" s="40">
        <f t="shared" si="11"/>
        <v>0</v>
      </c>
      <c r="Y60" s="298">
        <f t="shared" si="12"/>
        <v>0</v>
      </c>
      <c r="Z60" s="298">
        <f t="shared" si="10"/>
        <v>0</v>
      </c>
      <c r="AA60" s="298">
        <f t="shared" si="10"/>
        <v>0</v>
      </c>
      <c r="AB60" s="298">
        <f t="shared" si="10"/>
        <v>0</v>
      </c>
      <c r="AC60" s="298">
        <f t="shared" si="10"/>
        <v>0</v>
      </c>
      <c r="AD60" s="298">
        <f t="shared" si="10"/>
        <v>0</v>
      </c>
      <c r="AE60" s="261"/>
      <c r="AF60" s="262"/>
      <c r="AG60" s="263"/>
    </row>
    <row r="61" spans="2:33" ht="12.75" customHeight="1">
      <c r="B61" s="253" t="s">
        <v>5</v>
      </c>
      <c r="C61" s="252" t="s">
        <v>4</v>
      </c>
      <c r="D61" s="249" t="s">
        <v>65</v>
      </c>
      <c r="E61" s="250"/>
      <c r="F61" s="250"/>
      <c r="G61" s="250"/>
      <c r="H61" s="250"/>
      <c r="I61" s="250"/>
      <c r="J61" s="250"/>
      <c r="K61" s="250"/>
      <c r="L61" s="250"/>
      <c r="M61" s="251"/>
      <c r="N61" s="38" t="s">
        <v>38</v>
      </c>
      <c r="O61" s="39" t="s">
        <v>9</v>
      </c>
      <c r="P61" s="151"/>
      <c r="Q61" s="151"/>
      <c r="R61" s="151"/>
      <c r="S61" s="151"/>
      <c r="T61" s="151"/>
      <c r="U61" s="151"/>
      <c r="V61" s="40">
        <f t="shared" si="9"/>
        <v>0</v>
      </c>
      <c r="W61" s="64">
        <f>$H$10</f>
        <v>0</v>
      </c>
      <c r="X61" s="40">
        <f t="shared" si="11"/>
        <v>0</v>
      </c>
      <c r="Y61" s="298">
        <f t="shared" si="12"/>
        <v>0</v>
      </c>
      <c r="Z61" s="298">
        <f t="shared" si="10"/>
        <v>0</v>
      </c>
      <c r="AA61" s="298">
        <f t="shared" si="10"/>
        <v>0</v>
      </c>
      <c r="AB61" s="298">
        <f t="shared" si="10"/>
        <v>0</v>
      </c>
      <c r="AC61" s="298">
        <f t="shared" si="10"/>
        <v>0</v>
      </c>
      <c r="AD61" s="298">
        <f t="shared" si="10"/>
        <v>0</v>
      </c>
      <c r="AE61" s="258" t="s">
        <v>13</v>
      </c>
      <c r="AF61" s="259"/>
      <c r="AG61" s="260"/>
    </row>
    <row r="62" spans="2:33" ht="12.75">
      <c r="B62" s="253"/>
      <c r="C62" s="252"/>
      <c r="D62" s="249" t="s">
        <v>61</v>
      </c>
      <c r="E62" s="250"/>
      <c r="F62" s="250"/>
      <c r="G62" s="250"/>
      <c r="H62" s="250"/>
      <c r="I62" s="250"/>
      <c r="J62" s="250"/>
      <c r="K62" s="250"/>
      <c r="L62" s="250"/>
      <c r="M62" s="251"/>
      <c r="N62" s="38" t="s">
        <v>39</v>
      </c>
      <c r="O62" s="39" t="s">
        <v>10</v>
      </c>
      <c r="P62" s="151"/>
      <c r="Q62" s="151"/>
      <c r="R62" s="151"/>
      <c r="S62" s="151"/>
      <c r="T62" s="151"/>
      <c r="U62" s="151"/>
      <c r="V62" s="40">
        <f t="shared" si="9"/>
        <v>0</v>
      </c>
      <c r="W62" s="64">
        <f>$H$11</f>
        <v>0</v>
      </c>
      <c r="X62" s="40">
        <f t="shared" si="11"/>
        <v>0</v>
      </c>
      <c r="Y62" s="298">
        <f t="shared" si="12"/>
        <v>0</v>
      </c>
      <c r="Z62" s="298">
        <f t="shared" si="10"/>
        <v>0</v>
      </c>
      <c r="AA62" s="298">
        <f t="shared" si="10"/>
        <v>0</v>
      </c>
      <c r="AB62" s="298">
        <f t="shared" si="10"/>
        <v>0</v>
      </c>
      <c r="AC62" s="298">
        <f t="shared" si="10"/>
        <v>0</v>
      </c>
      <c r="AD62" s="298">
        <f t="shared" si="10"/>
        <v>0</v>
      </c>
      <c r="AE62" s="261"/>
      <c r="AF62" s="262"/>
      <c r="AG62" s="263"/>
    </row>
    <row r="63" spans="2:33" ht="12.75" customHeight="1">
      <c r="B63" s="253"/>
      <c r="C63" s="252" t="s">
        <v>6</v>
      </c>
      <c r="D63" s="249" t="s">
        <v>64</v>
      </c>
      <c r="E63" s="250"/>
      <c r="F63" s="250"/>
      <c r="G63" s="250"/>
      <c r="H63" s="250"/>
      <c r="I63" s="250"/>
      <c r="J63" s="250"/>
      <c r="K63" s="250"/>
      <c r="L63" s="250"/>
      <c r="M63" s="251"/>
      <c r="N63" s="38" t="s">
        <v>40</v>
      </c>
      <c r="O63" s="39" t="s">
        <v>9</v>
      </c>
      <c r="P63" s="151"/>
      <c r="Q63" s="151"/>
      <c r="R63" s="151"/>
      <c r="S63" s="151"/>
      <c r="T63" s="151"/>
      <c r="U63" s="151"/>
      <c r="V63" s="40">
        <f t="shared" si="9"/>
        <v>0</v>
      </c>
      <c r="W63" s="64">
        <f>$H$10</f>
        <v>0</v>
      </c>
      <c r="X63" s="40">
        <f t="shared" si="11"/>
        <v>0</v>
      </c>
      <c r="Y63" s="298">
        <f t="shared" si="12"/>
        <v>0</v>
      </c>
      <c r="Z63" s="298">
        <f t="shared" si="10"/>
        <v>0</v>
      </c>
      <c r="AA63" s="298">
        <f t="shared" si="10"/>
        <v>0</v>
      </c>
      <c r="AB63" s="298">
        <f t="shared" si="10"/>
        <v>0</v>
      </c>
      <c r="AC63" s="298">
        <f t="shared" si="10"/>
        <v>0</v>
      </c>
      <c r="AD63" s="298">
        <f t="shared" si="10"/>
        <v>0</v>
      </c>
      <c r="AE63" s="258" t="s">
        <v>162</v>
      </c>
      <c r="AF63" s="259"/>
      <c r="AG63" s="260"/>
    </row>
    <row r="64" spans="2:33" ht="12.75">
      <c r="B64" s="253"/>
      <c r="C64" s="252"/>
      <c r="D64" s="249" t="s">
        <v>60</v>
      </c>
      <c r="E64" s="250"/>
      <c r="F64" s="250"/>
      <c r="G64" s="250"/>
      <c r="H64" s="250"/>
      <c r="I64" s="250"/>
      <c r="J64" s="250"/>
      <c r="K64" s="250"/>
      <c r="L64" s="250"/>
      <c r="M64" s="251"/>
      <c r="N64" s="38" t="s">
        <v>41</v>
      </c>
      <c r="O64" s="39" t="s">
        <v>10</v>
      </c>
      <c r="P64" s="151"/>
      <c r="Q64" s="151"/>
      <c r="R64" s="151"/>
      <c r="S64" s="151"/>
      <c r="T64" s="151"/>
      <c r="U64" s="151"/>
      <c r="V64" s="40">
        <f t="shared" si="9"/>
        <v>0</v>
      </c>
      <c r="W64" s="64">
        <f>$H$11</f>
        <v>0</v>
      </c>
      <c r="X64" s="40">
        <f t="shared" si="11"/>
        <v>0</v>
      </c>
      <c r="Y64" s="298">
        <f t="shared" si="12"/>
        <v>0</v>
      </c>
      <c r="Z64" s="298">
        <f t="shared" si="10"/>
        <v>0</v>
      </c>
      <c r="AA64" s="298">
        <f t="shared" si="10"/>
        <v>0</v>
      </c>
      <c r="AB64" s="298">
        <f t="shared" si="10"/>
        <v>0</v>
      </c>
      <c r="AC64" s="298">
        <f t="shared" si="10"/>
        <v>0</v>
      </c>
      <c r="AD64" s="298">
        <f t="shared" si="10"/>
        <v>0</v>
      </c>
      <c r="AE64" s="261"/>
      <c r="AF64" s="262"/>
      <c r="AG64" s="263"/>
    </row>
    <row r="65" spans="2:33" ht="12.75" customHeight="1">
      <c r="B65" s="253" t="s">
        <v>8</v>
      </c>
      <c r="C65" s="252" t="s">
        <v>7</v>
      </c>
      <c r="D65" s="249" t="s">
        <v>63</v>
      </c>
      <c r="E65" s="250"/>
      <c r="F65" s="250"/>
      <c r="G65" s="250"/>
      <c r="H65" s="250"/>
      <c r="I65" s="250"/>
      <c r="J65" s="250"/>
      <c r="K65" s="250"/>
      <c r="L65" s="250"/>
      <c r="M65" s="251"/>
      <c r="N65" s="38" t="s">
        <v>42</v>
      </c>
      <c r="O65" s="39" t="s">
        <v>9</v>
      </c>
      <c r="P65" s="151"/>
      <c r="Q65" s="151"/>
      <c r="R65" s="151"/>
      <c r="S65" s="151"/>
      <c r="T65" s="151"/>
      <c r="U65" s="151"/>
      <c r="V65" s="40">
        <f t="shared" si="9"/>
        <v>0</v>
      </c>
      <c r="W65" s="64">
        <f>$H$10</f>
        <v>0</v>
      </c>
      <c r="X65" s="40">
        <f t="shared" si="11"/>
        <v>0</v>
      </c>
      <c r="Y65" s="298">
        <f t="shared" si="12"/>
        <v>0</v>
      </c>
      <c r="Z65" s="298">
        <f t="shared" si="10"/>
        <v>0</v>
      </c>
      <c r="AA65" s="298">
        <f t="shared" si="10"/>
        <v>0</v>
      </c>
      <c r="AB65" s="298">
        <f t="shared" si="10"/>
        <v>0</v>
      </c>
      <c r="AC65" s="298">
        <f t="shared" si="10"/>
        <v>0</v>
      </c>
      <c r="AD65" s="298">
        <f t="shared" si="10"/>
        <v>0</v>
      </c>
      <c r="AE65" s="258" t="s">
        <v>16</v>
      </c>
      <c r="AF65" s="259"/>
      <c r="AG65" s="260"/>
    </row>
    <row r="66" spans="2:33" ht="13.5" thickBot="1">
      <c r="B66" s="253"/>
      <c r="C66" s="252"/>
      <c r="D66" s="249" t="s">
        <v>59</v>
      </c>
      <c r="E66" s="250"/>
      <c r="F66" s="250"/>
      <c r="G66" s="250"/>
      <c r="H66" s="250"/>
      <c r="I66" s="250"/>
      <c r="J66" s="250"/>
      <c r="K66" s="250"/>
      <c r="L66" s="250"/>
      <c r="M66" s="251"/>
      <c r="N66" s="38" t="s">
        <v>43</v>
      </c>
      <c r="O66" s="39" t="s">
        <v>10</v>
      </c>
      <c r="P66" s="152"/>
      <c r="Q66" s="152"/>
      <c r="R66" s="152"/>
      <c r="S66" s="152"/>
      <c r="T66" s="152"/>
      <c r="U66" s="152"/>
      <c r="V66" s="43">
        <f t="shared" si="9"/>
        <v>0</v>
      </c>
      <c r="W66" s="64">
        <f>$H$11</f>
        <v>0</v>
      </c>
      <c r="X66" s="43">
        <f t="shared" si="11"/>
        <v>0</v>
      </c>
      <c r="Y66" s="298">
        <f t="shared" si="12"/>
        <v>0</v>
      </c>
      <c r="Z66" s="298">
        <f t="shared" si="10"/>
        <v>0</v>
      </c>
      <c r="AA66" s="298">
        <f t="shared" si="10"/>
        <v>0</v>
      </c>
      <c r="AB66" s="298">
        <f t="shared" si="10"/>
        <v>0</v>
      </c>
      <c r="AC66" s="298">
        <f t="shared" si="10"/>
        <v>0</v>
      </c>
      <c r="AD66" s="298">
        <f t="shared" si="10"/>
        <v>0</v>
      </c>
      <c r="AE66" s="264"/>
      <c r="AF66" s="265"/>
      <c r="AG66" s="266"/>
    </row>
    <row r="67" spans="2:33" ht="13.5" customHeight="1" thickBot="1"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48"/>
      <c r="P67" s="49">
        <f aca="true" t="shared" si="13" ref="P67:U67">SUM(P55:P66)</f>
        <v>0</v>
      </c>
      <c r="Q67" s="50">
        <f t="shared" si="13"/>
        <v>0</v>
      </c>
      <c r="R67" s="50">
        <f t="shared" si="13"/>
        <v>0</v>
      </c>
      <c r="S67" s="50">
        <f t="shared" si="13"/>
        <v>0</v>
      </c>
      <c r="T67" s="50">
        <f t="shared" si="13"/>
        <v>0</v>
      </c>
      <c r="U67" s="50">
        <f t="shared" si="13"/>
        <v>0</v>
      </c>
      <c r="V67" s="54">
        <f>SUM(V55:V66)</f>
        <v>0</v>
      </c>
      <c r="W67" s="53" t="s">
        <v>68</v>
      </c>
      <c r="X67" s="54">
        <f>SUM(X55:X66)</f>
        <v>0</v>
      </c>
      <c r="Y67" s="65">
        <f aca="true" t="shared" si="14" ref="Y67:AD67">SUM(Y55:Y66)</f>
        <v>0</v>
      </c>
      <c r="Z67" s="65">
        <f t="shared" si="14"/>
        <v>0</v>
      </c>
      <c r="AA67" s="65">
        <f t="shared" si="14"/>
        <v>0</v>
      </c>
      <c r="AB67" s="65">
        <f t="shared" si="14"/>
        <v>0</v>
      </c>
      <c r="AC67" s="65">
        <f t="shared" si="14"/>
        <v>0</v>
      </c>
      <c r="AD67" s="65">
        <f t="shared" si="14"/>
        <v>0</v>
      </c>
      <c r="AE67" s="208">
        <f>IF(V67=0,0,X67/V67)</f>
        <v>0</v>
      </c>
      <c r="AF67" s="209"/>
      <c r="AG67" s="210"/>
    </row>
    <row r="68" spans="2:33" ht="13.5" customHeight="1"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153" t="s">
        <v>9</v>
      </c>
      <c r="P68" s="154">
        <f aca="true" t="shared" si="15" ref="P68:U69">P55+P57+P59+P61+P63+P65</f>
        <v>0</v>
      </c>
      <c r="Q68" s="154">
        <f t="shared" si="15"/>
        <v>0</v>
      </c>
      <c r="R68" s="154">
        <f t="shared" si="15"/>
        <v>0</v>
      </c>
      <c r="S68" s="154">
        <f t="shared" si="15"/>
        <v>0</v>
      </c>
      <c r="T68" s="154">
        <f t="shared" si="15"/>
        <v>0</v>
      </c>
      <c r="U68" s="154">
        <f t="shared" si="15"/>
        <v>0</v>
      </c>
      <c r="V68" s="155">
        <f>SUM(P68:U68)</f>
        <v>0</v>
      </c>
      <c r="W68" s="66"/>
      <c r="X68" s="136" t="s">
        <v>9</v>
      </c>
      <c r="Y68" s="140">
        <f aca="true" t="shared" si="16" ref="Y68:AD69">Y55+Y57+Y59+Y61+Y63+Y65</f>
        <v>0</v>
      </c>
      <c r="Z68" s="72">
        <f t="shared" si="16"/>
        <v>0</v>
      </c>
      <c r="AA68" s="72">
        <f t="shared" si="16"/>
        <v>0</v>
      </c>
      <c r="AB68" s="72">
        <f t="shared" si="16"/>
        <v>0</v>
      </c>
      <c r="AC68" s="72">
        <f t="shared" si="16"/>
        <v>0</v>
      </c>
      <c r="AD68" s="73">
        <f t="shared" si="16"/>
        <v>0</v>
      </c>
      <c r="AE68" s="138">
        <f>SUM(Y68:AD68)</f>
        <v>0</v>
      </c>
      <c r="AF68" s="67"/>
      <c r="AG68" s="67"/>
    </row>
    <row r="69" spans="2:33" ht="13.5" customHeight="1" thickBot="1"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156" t="s">
        <v>10</v>
      </c>
      <c r="P69" s="157">
        <f t="shared" si="15"/>
        <v>0</v>
      </c>
      <c r="Q69" s="157">
        <f t="shared" si="15"/>
        <v>0</v>
      </c>
      <c r="R69" s="157">
        <f t="shared" si="15"/>
        <v>0</v>
      </c>
      <c r="S69" s="157">
        <f t="shared" si="15"/>
        <v>0</v>
      </c>
      <c r="T69" s="157">
        <f t="shared" si="15"/>
        <v>0</v>
      </c>
      <c r="U69" s="157">
        <f t="shared" si="15"/>
        <v>0</v>
      </c>
      <c r="V69" s="158">
        <f>SUM(P69:U69)</f>
        <v>0</v>
      </c>
      <c r="W69" s="66"/>
      <c r="X69" s="137" t="s">
        <v>10</v>
      </c>
      <c r="Y69" s="141">
        <f t="shared" si="16"/>
        <v>0</v>
      </c>
      <c r="Z69" s="56">
        <f t="shared" si="16"/>
        <v>0</v>
      </c>
      <c r="AA69" s="56">
        <f t="shared" si="16"/>
        <v>0</v>
      </c>
      <c r="AB69" s="56">
        <f t="shared" si="16"/>
        <v>0</v>
      </c>
      <c r="AC69" s="56">
        <f t="shared" si="16"/>
        <v>0</v>
      </c>
      <c r="AD69" s="57">
        <f t="shared" si="16"/>
        <v>0</v>
      </c>
      <c r="AE69" s="139">
        <f>SUM(Y69:AD69)</f>
        <v>0</v>
      </c>
      <c r="AF69" s="67"/>
      <c r="AG69" s="67"/>
    </row>
    <row r="70" spans="14:23" ht="12.75">
      <c r="N70" s="58"/>
      <c r="O70" s="59"/>
      <c r="P70" s="59"/>
      <c r="Q70" s="59"/>
      <c r="R70" s="59"/>
      <c r="S70" s="59"/>
      <c r="T70" s="59"/>
      <c r="U70" s="59"/>
      <c r="V70" s="59"/>
      <c r="W70" s="60"/>
    </row>
    <row r="71" spans="2:34" ht="22.5" customHeight="1">
      <c r="B71" s="175" t="str">
        <f>IF(J8=0,"",J8)</f>
        <v>3. Spolupříjemce (C)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7"/>
      <c r="N71" s="37" t="s">
        <v>76</v>
      </c>
      <c r="O71" s="37" t="s">
        <v>77</v>
      </c>
      <c r="P71" s="37" t="s">
        <v>78</v>
      </c>
      <c r="Q71" s="37" t="s">
        <v>79</v>
      </c>
      <c r="R71" s="37" t="s">
        <v>87</v>
      </c>
      <c r="S71" s="37" t="s">
        <v>88</v>
      </c>
      <c r="T71" s="37" t="s">
        <v>89</v>
      </c>
      <c r="U71" s="37" t="s">
        <v>90</v>
      </c>
      <c r="V71" s="37" t="s">
        <v>72</v>
      </c>
      <c r="W71" s="37" t="s">
        <v>71</v>
      </c>
      <c r="X71" s="37" t="s">
        <v>70</v>
      </c>
      <c r="Y71" s="37" t="s">
        <v>80</v>
      </c>
      <c r="Z71" s="37" t="s">
        <v>91</v>
      </c>
      <c r="AA71" s="37" t="s">
        <v>92</v>
      </c>
      <c r="AB71" s="37" t="s">
        <v>93</v>
      </c>
      <c r="AC71" s="37" t="s">
        <v>94</v>
      </c>
      <c r="AD71" s="37" t="s">
        <v>95</v>
      </c>
      <c r="AE71" s="61"/>
      <c r="AF71" s="61"/>
      <c r="AG71" s="68"/>
      <c r="AH71" s="36"/>
    </row>
    <row r="72" spans="2:33" ht="12.75">
      <c r="B72" s="253" t="s">
        <v>1</v>
      </c>
      <c r="C72" s="252" t="s">
        <v>0</v>
      </c>
      <c r="D72" s="249" t="s">
        <v>56</v>
      </c>
      <c r="E72" s="250"/>
      <c r="F72" s="250"/>
      <c r="G72" s="250"/>
      <c r="H72" s="250"/>
      <c r="I72" s="250"/>
      <c r="J72" s="250"/>
      <c r="K72" s="250"/>
      <c r="L72" s="250"/>
      <c r="M72" s="251"/>
      <c r="N72" s="38" t="s">
        <v>44</v>
      </c>
      <c r="O72" s="39" t="s">
        <v>9</v>
      </c>
      <c r="P72" s="151"/>
      <c r="Q72" s="151"/>
      <c r="R72" s="151"/>
      <c r="S72" s="151"/>
      <c r="T72" s="151"/>
      <c r="U72" s="151"/>
      <c r="V72" s="40">
        <f aca="true" t="shared" si="17" ref="V72:V83">SUM(P72:U72)</f>
        <v>0</v>
      </c>
      <c r="W72" s="69">
        <f>$K$10</f>
        <v>0</v>
      </c>
      <c r="X72" s="40">
        <f>V72*W72</f>
        <v>0</v>
      </c>
      <c r="Y72" s="298">
        <f>P72*$W72</f>
        <v>0</v>
      </c>
      <c r="Z72" s="298">
        <f aca="true" t="shared" si="18" ref="Z72:AD83">Q72*$W72</f>
        <v>0</v>
      </c>
      <c r="AA72" s="298">
        <f t="shared" si="18"/>
        <v>0</v>
      </c>
      <c r="AB72" s="298">
        <f t="shared" si="18"/>
        <v>0</v>
      </c>
      <c r="AC72" s="298">
        <f t="shared" si="18"/>
        <v>0</v>
      </c>
      <c r="AD72" s="298">
        <f t="shared" si="18"/>
        <v>0</v>
      </c>
      <c r="AE72" s="214" t="s">
        <v>11</v>
      </c>
      <c r="AF72" s="215"/>
      <c r="AG72" s="216"/>
    </row>
    <row r="73" spans="2:33" ht="12.75">
      <c r="B73" s="253"/>
      <c r="C73" s="252"/>
      <c r="D73" s="249" t="s">
        <v>57</v>
      </c>
      <c r="E73" s="250"/>
      <c r="F73" s="250"/>
      <c r="G73" s="250"/>
      <c r="H73" s="250"/>
      <c r="I73" s="250"/>
      <c r="J73" s="250"/>
      <c r="K73" s="250"/>
      <c r="L73" s="250"/>
      <c r="M73" s="251"/>
      <c r="N73" s="38" t="s">
        <v>45</v>
      </c>
      <c r="O73" s="39" t="s">
        <v>10</v>
      </c>
      <c r="P73" s="151"/>
      <c r="Q73" s="151"/>
      <c r="R73" s="151"/>
      <c r="S73" s="151"/>
      <c r="T73" s="151"/>
      <c r="U73" s="151"/>
      <c r="V73" s="40">
        <f t="shared" si="17"/>
        <v>0</v>
      </c>
      <c r="W73" s="69">
        <f>$K$11</f>
        <v>0</v>
      </c>
      <c r="X73" s="40">
        <f aca="true" t="shared" si="19" ref="X73:X83">V73*W73</f>
        <v>0</v>
      </c>
      <c r="Y73" s="298">
        <f aca="true" t="shared" si="20" ref="Y73:Y83">P73*$W73</f>
        <v>0</v>
      </c>
      <c r="Z73" s="298">
        <f t="shared" si="18"/>
        <v>0</v>
      </c>
      <c r="AA73" s="298">
        <f t="shared" si="18"/>
        <v>0</v>
      </c>
      <c r="AB73" s="298">
        <f t="shared" si="18"/>
        <v>0</v>
      </c>
      <c r="AC73" s="298">
        <f t="shared" si="18"/>
        <v>0</v>
      </c>
      <c r="AD73" s="298">
        <f t="shared" si="18"/>
        <v>0</v>
      </c>
      <c r="AE73" s="217"/>
      <c r="AF73" s="218"/>
      <c r="AG73" s="219"/>
    </row>
    <row r="74" spans="2:33" ht="12.75">
      <c r="B74" s="253"/>
      <c r="C74" s="252" t="s">
        <v>2</v>
      </c>
      <c r="D74" s="249" t="s">
        <v>67</v>
      </c>
      <c r="E74" s="250"/>
      <c r="F74" s="250"/>
      <c r="G74" s="250"/>
      <c r="H74" s="250"/>
      <c r="I74" s="250"/>
      <c r="J74" s="250"/>
      <c r="K74" s="250"/>
      <c r="L74" s="250"/>
      <c r="M74" s="251"/>
      <c r="N74" s="38" t="s">
        <v>46</v>
      </c>
      <c r="O74" s="39" t="s">
        <v>9</v>
      </c>
      <c r="P74" s="151"/>
      <c r="Q74" s="151"/>
      <c r="R74" s="151"/>
      <c r="S74" s="151"/>
      <c r="T74" s="151"/>
      <c r="U74" s="151"/>
      <c r="V74" s="40">
        <f t="shared" si="17"/>
        <v>0</v>
      </c>
      <c r="W74" s="69">
        <f>$K$10</f>
        <v>0</v>
      </c>
      <c r="X74" s="40">
        <f t="shared" si="19"/>
        <v>0</v>
      </c>
      <c r="Y74" s="298">
        <f t="shared" si="20"/>
        <v>0</v>
      </c>
      <c r="Z74" s="298">
        <f t="shared" si="18"/>
        <v>0</v>
      </c>
      <c r="AA74" s="298">
        <f t="shared" si="18"/>
        <v>0</v>
      </c>
      <c r="AB74" s="298">
        <f t="shared" si="18"/>
        <v>0</v>
      </c>
      <c r="AC74" s="298">
        <f t="shared" si="18"/>
        <v>0</v>
      </c>
      <c r="AD74" s="298">
        <f t="shared" si="18"/>
        <v>0</v>
      </c>
      <c r="AE74" s="214" t="s">
        <v>11</v>
      </c>
      <c r="AF74" s="215"/>
      <c r="AG74" s="216"/>
    </row>
    <row r="75" spans="2:33" ht="12.75">
      <c r="B75" s="253"/>
      <c r="C75" s="252"/>
      <c r="D75" s="249" t="s">
        <v>62</v>
      </c>
      <c r="E75" s="250"/>
      <c r="F75" s="250"/>
      <c r="G75" s="250"/>
      <c r="H75" s="250"/>
      <c r="I75" s="250"/>
      <c r="J75" s="250"/>
      <c r="K75" s="250"/>
      <c r="L75" s="250"/>
      <c r="M75" s="251"/>
      <c r="N75" s="38" t="s">
        <v>47</v>
      </c>
      <c r="O75" s="39" t="s">
        <v>10</v>
      </c>
      <c r="P75" s="151"/>
      <c r="Q75" s="151"/>
      <c r="R75" s="151"/>
      <c r="S75" s="151"/>
      <c r="T75" s="151"/>
      <c r="U75" s="151"/>
      <c r="V75" s="40">
        <f t="shared" si="17"/>
        <v>0</v>
      </c>
      <c r="W75" s="69">
        <f>$K$11</f>
        <v>0</v>
      </c>
      <c r="X75" s="40">
        <f t="shared" si="19"/>
        <v>0</v>
      </c>
      <c r="Y75" s="298">
        <f t="shared" si="20"/>
        <v>0</v>
      </c>
      <c r="Z75" s="298">
        <f t="shared" si="18"/>
        <v>0</v>
      </c>
      <c r="AA75" s="298">
        <f t="shared" si="18"/>
        <v>0</v>
      </c>
      <c r="AB75" s="298">
        <f t="shared" si="18"/>
        <v>0</v>
      </c>
      <c r="AC75" s="298">
        <f t="shared" si="18"/>
        <v>0</v>
      </c>
      <c r="AD75" s="298">
        <f t="shared" si="18"/>
        <v>0</v>
      </c>
      <c r="AE75" s="217"/>
      <c r="AF75" s="218"/>
      <c r="AG75" s="219"/>
    </row>
    <row r="76" spans="2:33" ht="12.75" customHeight="1">
      <c r="B76" s="253"/>
      <c r="C76" s="252" t="s">
        <v>3</v>
      </c>
      <c r="D76" s="249" t="s">
        <v>66</v>
      </c>
      <c r="E76" s="250"/>
      <c r="F76" s="250"/>
      <c r="G76" s="250"/>
      <c r="H76" s="250"/>
      <c r="I76" s="250"/>
      <c r="J76" s="250"/>
      <c r="K76" s="250"/>
      <c r="L76" s="250"/>
      <c r="M76" s="251"/>
      <c r="N76" s="38" t="s">
        <v>48</v>
      </c>
      <c r="O76" s="39" t="s">
        <v>9</v>
      </c>
      <c r="P76" s="151"/>
      <c r="Q76" s="151"/>
      <c r="R76" s="151"/>
      <c r="S76" s="151"/>
      <c r="T76" s="151"/>
      <c r="U76" s="151"/>
      <c r="V76" s="40">
        <f t="shared" si="17"/>
        <v>0</v>
      </c>
      <c r="W76" s="69">
        <f>$K$10</f>
        <v>0</v>
      </c>
      <c r="X76" s="40">
        <f t="shared" si="19"/>
        <v>0</v>
      </c>
      <c r="Y76" s="298">
        <f t="shared" si="20"/>
        <v>0</v>
      </c>
      <c r="Z76" s="298">
        <f t="shared" si="18"/>
        <v>0</v>
      </c>
      <c r="AA76" s="298">
        <f t="shared" si="18"/>
        <v>0</v>
      </c>
      <c r="AB76" s="298">
        <f t="shared" si="18"/>
        <v>0</v>
      </c>
      <c r="AC76" s="298">
        <f t="shared" si="18"/>
        <v>0</v>
      </c>
      <c r="AD76" s="298">
        <f t="shared" si="18"/>
        <v>0</v>
      </c>
      <c r="AE76" s="214" t="s">
        <v>12</v>
      </c>
      <c r="AF76" s="215"/>
      <c r="AG76" s="216"/>
    </row>
    <row r="77" spans="2:33" ht="12.75">
      <c r="B77" s="253"/>
      <c r="C77" s="252"/>
      <c r="D77" s="249" t="s">
        <v>58</v>
      </c>
      <c r="E77" s="250"/>
      <c r="F77" s="250"/>
      <c r="G77" s="250"/>
      <c r="H77" s="250"/>
      <c r="I77" s="250"/>
      <c r="J77" s="250"/>
      <c r="K77" s="250"/>
      <c r="L77" s="250"/>
      <c r="M77" s="251"/>
      <c r="N77" s="38" t="s">
        <v>49</v>
      </c>
      <c r="O77" s="39" t="s">
        <v>10</v>
      </c>
      <c r="P77" s="151"/>
      <c r="Q77" s="151"/>
      <c r="R77" s="151"/>
      <c r="S77" s="151"/>
      <c r="T77" s="151"/>
      <c r="U77" s="151"/>
      <c r="V77" s="40">
        <f t="shared" si="17"/>
        <v>0</v>
      </c>
      <c r="W77" s="69">
        <f>$K$11</f>
        <v>0</v>
      </c>
      <c r="X77" s="40">
        <f t="shared" si="19"/>
        <v>0</v>
      </c>
      <c r="Y77" s="298">
        <f t="shared" si="20"/>
        <v>0</v>
      </c>
      <c r="Z77" s="298">
        <f t="shared" si="18"/>
        <v>0</v>
      </c>
      <c r="AA77" s="298">
        <f t="shared" si="18"/>
        <v>0</v>
      </c>
      <c r="AB77" s="298">
        <f t="shared" si="18"/>
        <v>0</v>
      </c>
      <c r="AC77" s="298">
        <f t="shared" si="18"/>
        <v>0</v>
      </c>
      <c r="AD77" s="298">
        <f t="shared" si="18"/>
        <v>0</v>
      </c>
      <c r="AE77" s="217"/>
      <c r="AF77" s="218"/>
      <c r="AG77" s="219"/>
    </row>
    <row r="78" spans="2:33" ht="12.75" customHeight="1">
      <c r="B78" s="253" t="s">
        <v>5</v>
      </c>
      <c r="C78" s="252" t="s">
        <v>4</v>
      </c>
      <c r="D78" s="249" t="s">
        <v>65</v>
      </c>
      <c r="E78" s="250"/>
      <c r="F78" s="250"/>
      <c r="G78" s="250"/>
      <c r="H78" s="250"/>
      <c r="I78" s="250"/>
      <c r="J78" s="250"/>
      <c r="K78" s="250"/>
      <c r="L78" s="250"/>
      <c r="M78" s="251"/>
      <c r="N78" s="38" t="s">
        <v>50</v>
      </c>
      <c r="O78" s="39" t="s">
        <v>9</v>
      </c>
      <c r="P78" s="151"/>
      <c r="Q78" s="151"/>
      <c r="R78" s="151"/>
      <c r="S78" s="151"/>
      <c r="T78" s="151"/>
      <c r="U78" s="151"/>
      <c r="V78" s="40">
        <f t="shared" si="17"/>
        <v>0</v>
      </c>
      <c r="W78" s="69">
        <f>$K$10</f>
        <v>0</v>
      </c>
      <c r="X78" s="40">
        <f t="shared" si="19"/>
        <v>0</v>
      </c>
      <c r="Y78" s="298">
        <f t="shared" si="20"/>
        <v>0</v>
      </c>
      <c r="Z78" s="298">
        <f t="shared" si="18"/>
        <v>0</v>
      </c>
      <c r="AA78" s="298">
        <f t="shared" si="18"/>
        <v>0</v>
      </c>
      <c r="AB78" s="298">
        <f t="shared" si="18"/>
        <v>0</v>
      </c>
      <c r="AC78" s="298">
        <f t="shared" si="18"/>
        <v>0</v>
      </c>
      <c r="AD78" s="298">
        <f t="shared" si="18"/>
        <v>0</v>
      </c>
      <c r="AE78" s="214" t="s">
        <v>13</v>
      </c>
      <c r="AF78" s="215"/>
      <c r="AG78" s="216"/>
    </row>
    <row r="79" spans="2:33" ht="12.75">
      <c r="B79" s="253"/>
      <c r="C79" s="252"/>
      <c r="D79" s="249" t="s">
        <v>61</v>
      </c>
      <c r="E79" s="250"/>
      <c r="F79" s="250"/>
      <c r="G79" s="250"/>
      <c r="H79" s="250"/>
      <c r="I79" s="250"/>
      <c r="J79" s="250"/>
      <c r="K79" s="250"/>
      <c r="L79" s="250"/>
      <c r="M79" s="251"/>
      <c r="N79" s="38" t="s">
        <v>51</v>
      </c>
      <c r="O79" s="39" t="s">
        <v>10</v>
      </c>
      <c r="P79" s="151"/>
      <c r="Q79" s="151"/>
      <c r="R79" s="151"/>
      <c r="S79" s="151"/>
      <c r="T79" s="151"/>
      <c r="U79" s="151"/>
      <c r="V79" s="40">
        <f t="shared" si="17"/>
        <v>0</v>
      </c>
      <c r="W79" s="69">
        <f>$K$11</f>
        <v>0</v>
      </c>
      <c r="X79" s="40">
        <f t="shared" si="19"/>
        <v>0</v>
      </c>
      <c r="Y79" s="298">
        <f t="shared" si="20"/>
        <v>0</v>
      </c>
      <c r="Z79" s="298">
        <f t="shared" si="18"/>
        <v>0</v>
      </c>
      <c r="AA79" s="298">
        <f t="shared" si="18"/>
        <v>0</v>
      </c>
      <c r="AB79" s="298">
        <f t="shared" si="18"/>
        <v>0</v>
      </c>
      <c r="AC79" s="298">
        <f t="shared" si="18"/>
        <v>0</v>
      </c>
      <c r="AD79" s="298">
        <f t="shared" si="18"/>
        <v>0</v>
      </c>
      <c r="AE79" s="217"/>
      <c r="AF79" s="218"/>
      <c r="AG79" s="219"/>
    </row>
    <row r="80" spans="2:33" ht="12.75" customHeight="1">
      <c r="B80" s="253"/>
      <c r="C80" s="252" t="s">
        <v>6</v>
      </c>
      <c r="D80" s="249" t="s">
        <v>64</v>
      </c>
      <c r="E80" s="250"/>
      <c r="F80" s="250"/>
      <c r="G80" s="250"/>
      <c r="H80" s="250"/>
      <c r="I80" s="250"/>
      <c r="J80" s="250"/>
      <c r="K80" s="250"/>
      <c r="L80" s="250"/>
      <c r="M80" s="251"/>
      <c r="N80" s="38" t="s">
        <v>52</v>
      </c>
      <c r="O80" s="39" t="s">
        <v>9</v>
      </c>
      <c r="P80" s="151"/>
      <c r="Q80" s="151"/>
      <c r="R80" s="151"/>
      <c r="S80" s="151"/>
      <c r="T80" s="151"/>
      <c r="U80" s="151"/>
      <c r="V80" s="40">
        <f t="shared" si="17"/>
        <v>0</v>
      </c>
      <c r="W80" s="69">
        <f>$K$10</f>
        <v>0</v>
      </c>
      <c r="X80" s="40">
        <f t="shared" si="19"/>
        <v>0</v>
      </c>
      <c r="Y80" s="298">
        <f t="shared" si="20"/>
        <v>0</v>
      </c>
      <c r="Z80" s="298">
        <f t="shared" si="18"/>
        <v>0</v>
      </c>
      <c r="AA80" s="298">
        <f t="shared" si="18"/>
        <v>0</v>
      </c>
      <c r="AB80" s="298">
        <f t="shared" si="18"/>
        <v>0</v>
      </c>
      <c r="AC80" s="298">
        <f t="shared" si="18"/>
        <v>0</v>
      </c>
      <c r="AD80" s="298">
        <f t="shared" si="18"/>
        <v>0</v>
      </c>
      <c r="AE80" s="214" t="s">
        <v>163</v>
      </c>
      <c r="AF80" s="215"/>
      <c r="AG80" s="216"/>
    </row>
    <row r="81" spans="2:33" ht="12.75">
      <c r="B81" s="253"/>
      <c r="C81" s="252"/>
      <c r="D81" s="249" t="s">
        <v>60</v>
      </c>
      <c r="E81" s="250"/>
      <c r="F81" s="250"/>
      <c r="G81" s="250"/>
      <c r="H81" s="250"/>
      <c r="I81" s="250"/>
      <c r="J81" s="250"/>
      <c r="K81" s="250"/>
      <c r="L81" s="250"/>
      <c r="M81" s="251"/>
      <c r="N81" s="38" t="s">
        <v>53</v>
      </c>
      <c r="O81" s="39" t="s">
        <v>10</v>
      </c>
      <c r="P81" s="151"/>
      <c r="Q81" s="151"/>
      <c r="R81" s="151"/>
      <c r="S81" s="151"/>
      <c r="T81" s="151"/>
      <c r="U81" s="151"/>
      <c r="V81" s="40">
        <f t="shared" si="17"/>
        <v>0</v>
      </c>
      <c r="W81" s="69">
        <f>$K$11</f>
        <v>0</v>
      </c>
      <c r="X81" s="40">
        <f t="shared" si="19"/>
        <v>0</v>
      </c>
      <c r="Y81" s="298">
        <f t="shared" si="20"/>
        <v>0</v>
      </c>
      <c r="Z81" s="298">
        <f t="shared" si="18"/>
        <v>0</v>
      </c>
      <c r="AA81" s="298">
        <f t="shared" si="18"/>
        <v>0</v>
      </c>
      <c r="AB81" s="298">
        <f t="shared" si="18"/>
        <v>0</v>
      </c>
      <c r="AC81" s="298">
        <f t="shared" si="18"/>
        <v>0</v>
      </c>
      <c r="AD81" s="298">
        <f t="shared" si="18"/>
        <v>0</v>
      </c>
      <c r="AE81" s="217"/>
      <c r="AF81" s="218"/>
      <c r="AG81" s="219"/>
    </row>
    <row r="82" spans="2:33" ht="12.75" customHeight="1">
      <c r="B82" s="253" t="s">
        <v>8</v>
      </c>
      <c r="C82" s="252" t="s">
        <v>7</v>
      </c>
      <c r="D82" s="249" t="s">
        <v>63</v>
      </c>
      <c r="E82" s="250"/>
      <c r="F82" s="250"/>
      <c r="G82" s="250"/>
      <c r="H82" s="250"/>
      <c r="I82" s="250"/>
      <c r="J82" s="250"/>
      <c r="K82" s="250"/>
      <c r="L82" s="250"/>
      <c r="M82" s="251"/>
      <c r="N82" s="38" t="s">
        <v>54</v>
      </c>
      <c r="O82" s="39" t="s">
        <v>9</v>
      </c>
      <c r="P82" s="151"/>
      <c r="Q82" s="151"/>
      <c r="R82" s="151"/>
      <c r="S82" s="151"/>
      <c r="T82" s="151"/>
      <c r="U82" s="151"/>
      <c r="V82" s="40">
        <f t="shared" si="17"/>
        <v>0</v>
      </c>
      <c r="W82" s="69">
        <f>$K$10</f>
        <v>0</v>
      </c>
      <c r="X82" s="40">
        <f t="shared" si="19"/>
        <v>0</v>
      </c>
      <c r="Y82" s="298">
        <f t="shared" si="20"/>
        <v>0</v>
      </c>
      <c r="Z82" s="298">
        <f t="shared" si="18"/>
        <v>0</v>
      </c>
      <c r="AA82" s="298">
        <f t="shared" si="18"/>
        <v>0</v>
      </c>
      <c r="AB82" s="298">
        <f t="shared" si="18"/>
        <v>0</v>
      </c>
      <c r="AC82" s="298">
        <f t="shared" si="18"/>
        <v>0</v>
      </c>
      <c r="AD82" s="298">
        <f t="shared" si="18"/>
        <v>0</v>
      </c>
      <c r="AE82" s="214" t="s">
        <v>16</v>
      </c>
      <c r="AF82" s="215"/>
      <c r="AG82" s="216"/>
    </row>
    <row r="83" spans="2:33" ht="13.5" thickBot="1">
      <c r="B83" s="253"/>
      <c r="C83" s="252"/>
      <c r="D83" s="249" t="s">
        <v>59</v>
      </c>
      <c r="E83" s="250"/>
      <c r="F83" s="250"/>
      <c r="G83" s="250"/>
      <c r="H83" s="250"/>
      <c r="I83" s="250"/>
      <c r="J83" s="250"/>
      <c r="K83" s="250"/>
      <c r="L83" s="250"/>
      <c r="M83" s="251"/>
      <c r="N83" s="38" t="s">
        <v>55</v>
      </c>
      <c r="O83" s="39" t="s">
        <v>10</v>
      </c>
      <c r="P83" s="152"/>
      <c r="Q83" s="152"/>
      <c r="R83" s="152"/>
      <c r="S83" s="152"/>
      <c r="T83" s="152"/>
      <c r="U83" s="152"/>
      <c r="V83" s="43">
        <f t="shared" si="17"/>
        <v>0</v>
      </c>
      <c r="W83" s="69">
        <f>$K$11</f>
        <v>0</v>
      </c>
      <c r="X83" s="43">
        <f t="shared" si="19"/>
        <v>0</v>
      </c>
      <c r="Y83" s="298">
        <f t="shared" si="20"/>
        <v>0</v>
      </c>
      <c r="Z83" s="298">
        <f t="shared" si="18"/>
        <v>0</v>
      </c>
      <c r="AA83" s="298">
        <f t="shared" si="18"/>
        <v>0</v>
      </c>
      <c r="AB83" s="298">
        <f t="shared" si="18"/>
        <v>0</v>
      </c>
      <c r="AC83" s="298">
        <f t="shared" si="18"/>
        <v>0</v>
      </c>
      <c r="AD83" s="298">
        <f t="shared" si="18"/>
        <v>0</v>
      </c>
      <c r="AE83" s="220"/>
      <c r="AF83" s="221"/>
      <c r="AG83" s="222"/>
    </row>
    <row r="84" spans="2:33" s="27" customFormat="1" ht="13.5" customHeight="1" thickBot="1"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7"/>
      <c r="O84" s="48"/>
      <c r="P84" s="49">
        <f aca="true" t="shared" si="21" ref="P84:U84">SUM(P72:P83)</f>
        <v>0</v>
      </c>
      <c r="Q84" s="50">
        <f t="shared" si="21"/>
        <v>0</v>
      </c>
      <c r="R84" s="50">
        <f t="shared" si="21"/>
        <v>0</v>
      </c>
      <c r="S84" s="50">
        <f t="shared" si="21"/>
        <v>0</v>
      </c>
      <c r="T84" s="50">
        <f t="shared" si="21"/>
        <v>0</v>
      </c>
      <c r="U84" s="50">
        <f t="shared" si="21"/>
        <v>0</v>
      </c>
      <c r="V84" s="54">
        <f>SUM(V72:V83)</f>
        <v>0</v>
      </c>
      <c r="W84" s="70" t="s">
        <v>68</v>
      </c>
      <c r="X84" s="54">
        <f>SUM(X72:X83)</f>
        <v>0</v>
      </c>
      <c r="Y84" s="65">
        <f aca="true" t="shared" si="22" ref="Y84:AD84">SUM(Y72:Y83)</f>
        <v>0</v>
      </c>
      <c r="Z84" s="65">
        <f t="shared" si="22"/>
        <v>0</v>
      </c>
      <c r="AA84" s="65">
        <f t="shared" si="22"/>
        <v>0</v>
      </c>
      <c r="AB84" s="65">
        <f t="shared" si="22"/>
        <v>0</v>
      </c>
      <c r="AC84" s="65">
        <f t="shared" si="22"/>
        <v>0</v>
      </c>
      <c r="AD84" s="65">
        <f t="shared" si="22"/>
        <v>0</v>
      </c>
      <c r="AE84" s="208">
        <f>IF(V84=0,0,X84/V84)</f>
        <v>0</v>
      </c>
      <c r="AF84" s="209"/>
      <c r="AG84" s="210"/>
    </row>
    <row r="85" spans="2:31" s="27" customFormat="1" ht="13.5" customHeight="1"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/>
      <c r="O85" s="153" t="s">
        <v>9</v>
      </c>
      <c r="P85" s="154">
        <f aca="true" t="shared" si="23" ref="P85:U86">P72+P74+P76+P78+P80+P82</f>
        <v>0</v>
      </c>
      <c r="Q85" s="154">
        <f t="shared" si="23"/>
        <v>0</v>
      </c>
      <c r="R85" s="154">
        <f t="shared" si="23"/>
        <v>0</v>
      </c>
      <c r="S85" s="154">
        <f t="shared" si="23"/>
        <v>0</v>
      </c>
      <c r="T85" s="154">
        <f t="shared" si="23"/>
        <v>0</v>
      </c>
      <c r="U85" s="154">
        <f t="shared" si="23"/>
        <v>0</v>
      </c>
      <c r="V85" s="159">
        <f>SUM(P85:U85)</f>
        <v>0</v>
      </c>
      <c r="W85" s="71"/>
      <c r="X85" s="142" t="s">
        <v>9</v>
      </c>
      <c r="Y85" s="140">
        <f aca="true" t="shared" si="24" ref="Y85:AD86">Y72+Y74+Y76+Y78+Y80+Y82</f>
        <v>0</v>
      </c>
      <c r="Z85" s="72">
        <f t="shared" si="24"/>
        <v>0</v>
      </c>
      <c r="AA85" s="72">
        <f t="shared" si="24"/>
        <v>0</v>
      </c>
      <c r="AB85" s="72">
        <f t="shared" si="24"/>
        <v>0</v>
      </c>
      <c r="AC85" s="72">
        <f t="shared" si="24"/>
        <v>0</v>
      </c>
      <c r="AD85" s="73">
        <f t="shared" si="24"/>
        <v>0</v>
      </c>
      <c r="AE85" s="138">
        <f>SUM(Y85:AD85)</f>
        <v>0</v>
      </c>
    </row>
    <row r="86" spans="2:31" s="27" customFormat="1" ht="13.5" customHeight="1" thickBot="1"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156" t="s">
        <v>10</v>
      </c>
      <c r="P86" s="157">
        <f t="shared" si="23"/>
        <v>0</v>
      </c>
      <c r="Q86" s="157">
        <f t="shared" si="23"/>
        <v>0</v>
      </c>
      <c r="R86" s="157">
        <f t="shared" si="23"/>
        <v>0</v>
      </c>
      <c r="S86" s="157">
        <f t="shared" si="23"/>
        <v>0</v>
      </c>
      <c r="T86" s="157">
        <f t="shared" si="23"/>
        <v>0</v>
      </c>
      <c r="U86" s="157">
        <f t="shared" si="23"/>
        <v>0</v>
      </c>
      <c r="V86" s="158">
        <f>SUM(P86:U86)</f>
        <v>0</v>
      </c>
      <c r="W86" s="71"/>
      <c r="X86" s="137" t="s">
        <v>10</v>
      </c>
      <c r="Y86" s="141">
        <f t="shared" si="24"/>
        <v>0</v>
      </c>
      <c r="Z86" s="56">
        <f t="shared" si="24"/>
        <v>0</v>
      </c>
      <c r="AA86" s="56">
        <f t="shared" si="24"/>
        <v>0</v>
      </c>
      <c r="AB86" s="56">
        <f t="shared" si="24"/>
        <v>0</v>
      </c>
      <c r="AC86" s="56">
        <f t="shared" si="24"/>
        <v>0</v>
      </c>
      <c r="AD86" s="57">
        <f t="shared" si="24"/>
        <v>0</v>
      </c>
      <c r="AE86" s="138">
        <f>SUM(Y86:AD86)</f>
        <v>0</v>
      </c>
    </row>
    <row r="87" spans="14:23" ht="12.75">
      <c r="N87" s="58"/>
      <c r="O87" s="59"/>
      <c r="P87" s="59"/>
      <c r="Q87" s="59"/>
      <c r="R87" s="59"/>
      <c r="S87" s="59"/>
      <c r="T87" s="59"/>
      <c r="U87" s="59"/>
      <c r="V87" s="59"/>
      <c r="W87" s="60"/>
    </row>
    <row r="88" spans="2:34" ht="24">
      <c r="B88" s="175" t="str">
        <f>IF(D15=0,"",D15)</f>
        <v>4. Spolupříjemce (D)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7"/>
      <c r="N88" s="37" t="s">
        <v>76</v>
      </c>
      <c r="O88" s="37" t="s">
        <v>77</v>
      </c>
      <c r="P88" s="37" t="s">
        <v>78</v>
      </c>
      <c r="Q88" s="37" t="s">
        <v>79</v>
      </c>
      <c r="R88" s="37" t="s">
        <v>87</v>
      </c>
      <c r="S88" s="37" t="s">
        <v>88</v>
      </c>
      <c r="T88" s="37" t="s">
        <v>89</v>
      </c>
      <c r="U88" s="37" t="s">
        <v>90</v>
      </c>
      <c r="V88" s="37" t="s">
        <v>72</v>
      </c>
      <c r="W88" s="37" t="s">
        <v>71</v>
      </c>
      <c r="X88" s="37" t="s">
        <v>70</v>
      </c>
      <c r="Y88" s="37" t="s">
        <v>80</v>
      </c>
      <c r="Z88" s="37" t="s">
        <v>91</v>
      </c>
      <c r="AA88" s="37" t="s">
        <v>92</v>
      </c>
      <c r="AB88" s="37" t="s">
        <v>93</v>
      </c>
      <c r="AC88" s="37" t="s">
        <v>94</v>
      </c>
      <c r="AD88" s="37" t="s">
        <v>95</v>
      </c>
      <c r="AE88" s="61"/>
      <c r="AF88" s="61"/>
      <c r="AG88" s="68"/>
      <c r="AH88" s="36"/>
    </row>
    <row r="89" spans="2:33" ht="12.75">
      <c r="B89" s="253" t="s">
        <v>1</v>
      </c>
      <c r="C89" s="252" t="s">
        <v>0</v>
      </c>
      <c r="D89" s="249" t="s">
        <v>56</v>
      </c>
      <c r="E89" s="250"/>
      <c r="F89" s="250"/>
      <c r="G89" s="250"/>
      <c r="H89" s="250"/>
      <c r="I89" s="250"/>
      <c r="J89" s="250"/>
      <c r="K89" s="250"/>
      <c r="L89" s="250"/>
      <c r="M89" s="251"/>
      <c r="N89" s="38" t="s">
        <v>111</v>
      </c>
      <c r="O89" s="39" t="s">
        <v>9</v>
      </c>
      <c r="P89" s="151"/>
      <c r="Q89" s="151"/>
      <c r="R89" s="151"/>
      <c r="S89" s="151"/>
      <c r="T89" s="151"/>
      <c r="U89" s="151"/>
      <c r="V89" s="40">
        <f aca="true" t="shared" si="25" ref="V89:V100">SUM(P89:U89)</f>
        <v>0</v>
      </c>
      <c r="W89" s="69">
        <f>$E$17</f>
        <v>0</v>
      </c>
      <c r="X89" s="40">
        <f>V89*W89</f>
        <v>0</v>
      </c>
      <c r="Y89" s="298">
        <f>P89*$W89</f>
        <v>0</v>
      </c>
      <c r="Z89" s="298">
        <f aca="true" t="shared" si="26" ref="Z89:AD100">Q89*$W89</f>
        <v>0</v>
      </c>
      <c r="AA89" s="298">
        <f t="shared" si="26"/>
        <v>0</v>
      </c>
      <c r="AB89" s="298">
        <f t="shared" si="26"/>
        <v>0</v>
      </c>
      <c r="AC89" s="298">
        <f t="shared" si="26"/>
        <v>0</v>
      </c>
      <c r="AD89" s="298">
        <f t="shared" si="26"/>
        <v>0</v>
      </c>
      <c r="AE89" s="214" t="s">
        <v>11</v>
      </c>
      <c r="AF89" s="215"/>
      <c r="AG89" s="216"/>
    </row>
    <row r="90" spans="2:33" ht="12.75">
      <c r="B90" s="253"/>
      <c r="C90" s="252"/>
      <c r="D90" s="249" t="s">
        <v>57</v>
      </c>
      <c r="E90" s="250"/>
      <c r="F90" s="250"/>
      <c r="G90" s="250"/>
      <c r="H90" s="250"/>
      <c r="I90" s="250"/>
      <c r="J90" s="250"/>
      <c r="K90" s="250"/>
      <c r="L90" s="250"/>
      <c r="M90" s="251"/>
      <c r="N90" s="38" t="s">
        <v>112</v>
      </c>
      <c r="O90" s="39" t="s">
        <v>10</v>
      </c>
      <c r="P90" s="151"/>
      <c r="Q90" s="151"/>
      <c r="R90" s="151"/>
      <c r="S90" s="151"/>
      <c r="T90" s="151"/>
      <c r="U90" s="151"/>
      <c r="V90" s="40">
        <f t="shared" si="25"/>
        <v>0</v>
      </c>
      <c r="W90" s="69">
        <f>$E$18</f>
        <v>0</v>
      </c>
      <c r="X90" s="40">
        <f aca="true" t="shared" si="27" ref="X90:X100">V90*W90</f>
        <v>0</v>
      </c>
      <c r="Y90" s="298">
        <f aca="true" t="shared" si="28" ref="Y90:Y100">P90*$W90</f>
        <v>0</v>
      </c>
      <c r="Z90" s="298">
        <f t="shared" si="26"/>
        <v>0</v>
      </c>
      <c r="AA90" s="298">
        <f t="shared" si="26"/>
        <v>0</v>
      </c>
      <c r="AB90" s="298">
        <f t="shared" si="26"/>
        <v>0</v>
      </c>
      <c r="AC90" s="298">
        <f t="shared" si="26"/>
        <v>0</v>
      </c>
      <c r="AD90" s="298">
        <f t="shared" si="26"/>
        <v>0</v>
      </c>
      <c r="AE90" s="217"/>
      <c r="AF90" s="218"/>
      <c r="AG90" s="219"/>
    </row>
    <row r="91" spans="2:33" ht="12.75">
      <c r="B91" s="253"/>
      <c r="C91" s="252" t="s">
        <v>2</v>
      </c>
      <c r="D91" s="249" t="s">
        <v>67</v>
      </c>
      <c r="E91" s="250"/>
      <c r="F91" s="250"/>
      <c r="G91" s="250"/>
      <c r="H91" s="250"/>
      <c r="I91" s="250"/>
      <c r="J91" s="250"/>
      <c r="K91" s="250"/>
      <c r="L91" s="250"/>
      <c r="M91" s="251"/>
      <c r="N91" s="38" t="s">
        <v>113</v>
      </c>
      <c r="O91" s="39" t="s">
        <v>9</v>
      </c>
      <c r="P91" s="151"/>
      <c r="Q91" s="151"/>
      <c r="R91" s="151"/>
      <c r="S91" s="151"/>
      <c r="T91" s="151"/>
      <c r="U91" s="151"/>
      <c r="V91" s="40">
        <f t="shared" si="25"/>
        <v>0</v>
      </c>
      <c r="W91" s="69">
        <f>$E$17</f>
        <v>0</v>
      </c>
      <c r="X91" s="40">
        <f t="shared" si="27"/>
        <v>0</v>
      </c>
      <c r="Y91" s="298">
        <f t="shared" si="28"/>
        <v>0</v>
      </c>
      <c r="Z91" s="298">
        <f t="shared" si="26"/>
        <v>0</v>
      </c>
      <c r="AA91" s="298">
        <f t="shared" si="26"/>
        <v>0</v>
      </c>
      <c r="AB91" s="298">
        <f t="shared" si="26"/>
        <v>0</v>
      </c>
      <c r="AC91" s="298">
        <f t="shared" si="26"/>
        <v>0</v>
      </c>
      <c r="AD91" s="298">
        <f t="shared" si="26"/>
        <v>0</v>
      </c>
      <c r="AE91" s="214" t="s">
        <v>11</v>
      </c>
      <c r="AF91" s="215"/>
      <c r="AG91" s="216"/>
    </row>
    <row r="92" spans="2:33" ht="12.75">
      <c r="B92" s="253"/>
      <c r="C92" s="252"/>
      <c r="D92" s="249" t="s">
        <v>62</v>
      </c>
      <c r="E92" s="250"/>
      <c r="F92" s="250"/>
      <c r="G92" s="250"/>
      <c r="H92" s="250"/>
      <c r="I92" s="250"/>
      <c r="J92" s="250"/>
      <c r="K92" s="250"/>
      <c r="L92" s="250"/>
      <c r="M92" s="251"/>
      <c r="N92" s="38" t="s">
        <v>114</v>
      </c>
      <c r="O92" s="39" t="s">
        <v>10</v>
      </c>
      <c r="P92" s="151"/>
      <c r="Q92" s="151"/>
      <c r="R92" s="151"/>
      <c r="S92" s="151"/>
      <c r="T92" s="151"/>
      <c r="U92" s="151"/>
      <c r="V92" s="40">
        <f t="shared" si="25"/>
        <v>0</v>
      </c>
      <c r="W92" s="69">
        <f>$E$18</f>
        <v>0</v>
      </c>
      <c r="X92" s="40">
        <f t="shared" si="27"/>
        <v>0</v>
      </c>
      <c r="Y92" s="298">
        <f t="shared" si="28"/>
        <v>0</v>
      </c>
      <c r="Z92" s="298">
        <f t="shared" si="26"/>
        <v>0</v>
      </c>
      <c r="AA92" s="298">
        <f t="shared" si="26"/>
        <v>0</v>
      </c>
      <c r="AB92" s="298">
        <f t="shared" si="26"/>
        <v>0</v>
      </c>
      <c r="AC92" s="298">
        <f t="shared" si="26"/>
        <v>0</v>
      </c>
      <c r="AD92" s="298">
        <f t="shared" si="26"/>
        <v>0</v>
      </c>
      <c r="AE92" s="217"/>
      <c r="AF92" s="218"/>
      <c r="AG92" s="219"/>
    </row>
    <row r="93" spans="2:33" ht="12.75" customHeight="1">
      <c r="B93" s="253"/>
      <c r="C93" s="252" t="s">
        <v>3</v>
      </c>
      <c r="D93" s="249" t="s">
        <v>66</v>
      </c>
      <c r="E93" s="250"/>
      <c r="F93" s="250"/>
      <c r="G93" s="250"/>
      <c r="H93" s="250"/>
      <c r="I93" s="250"/>
      <c r="J93" s="250"/>
      <c r="K93" s="250"/>
      <c r="L93" s="250"/>
      <c r="M93" s="251"/>
      <c r="N93" s="38" t="s">
        <v>115</v>
      </c>
      <c r="O93" s="39" t="s">
        <v>9</v>
      </c>
      <c r="P93" s="151"/>
      <c r="Q93" s="151"/>
      <c r="R93" s="151"/>
      <c r="S93" s="151"/>
      <c r="T93" s="151"/>
      <c r="U93" s="151"/>
      <c r="V93" s="40">
        <f t="shared" si="25"/>
        <v>0</v>
      </c>
      <c r="W93" s="69">
        <f>$E$17</f>
        <v>0</v>
      </c>
      <c r="X93" s="40">
        <f t="shared" si="27"/>
        <v>0</v>
      </c>
      <c r="Y93" s="298">
        <f t="shared" si="28"/>
        <v>0</v>
      </c>
      <c r="Z93" s="298">
        <f t="shared" si="26"/>
        <v>0</v>
      </c>
      <c r="AA93" s="298">
        <f t="shared" si="26"/>
        <v>0</v>
      </c>
      <c r="AB93" s="298">
        <f t="shared" si="26"/>
        <v>0</v>
      </c>
      <c r="AC93" s="298">
        <f t="shared" si="26"/>
        <v>0</v>
      </c>
      <c r="AD93" s="298">
        <f t="shared" si="26"/>
        <v>0</v>
      </c>
      <c r="AE93" s="214" t="s">
        <v>12</v>
      </c>
      <c r="AF93" s="215"/>
      <c r="AG93" s="216"/>
    </row>
    <row r="94" spans="2:33" ht="12.75">
      <c r="B94" s="253"/>
      <c r="C94" s="252"/>
      <c r="D94" s="249" t="s">
        <v>58</v>
      </c>
      <c r="E94" s="250"/>
      <c r="F94" s="250"/>
      <c r="G94" s="250"/>
      <c r="H94" s="250"/>
      <c r="I94" s="250"/>
      <c r="J94" s="250"/>
      <c r="K94" s="250"/>
      <c r="L94" s="250"/>
      <c r="M94" s="251"/>
      <c r="N94" s="38" t="s">
        <v>116</v>
      </c>
      <c r="O94" s="39" t="s">
        <v>10</v>
      </c>
      <c r="P94" s="151"/>
      <c r="Q94" s="151"/>
      <c r="R94" s="151"/>
      <c r="S94" s="151"/>
      <c r="T94" s="151"/>
      <c r="U94" s="151"/>
      <c r="V94" s="40">
        <f t="shared" si="25"/>
        <v>0</v>
      </c>
      <c r="W94" s="69">
        <f>$E$18</f>
        <v>0</v>
      </c>
      <c r="X94" s="40">
        <f t="shared" si="27"/>
        <v>0</v>
      </c>
      <c r="Y94" s="298">
        <f t="shared" si="28"/>
        <v>0</v>
      </c>
      <c r="Z94" s="298">
        <f t="shared" si="26"/>
        <v>0</v>
      </c>
      <c r="AA94" s="298">
        <f t="shared" si="26"/>
        <v>0</v>
      </c>
      <c r="AB94" s="298">
        <f t="shared" si="26"/>
        <v>0</v>
      </c>
      <c r="AC94" s="298">
        <f t="shared" si="26"/>
        <v>0</v>
      </c>
      <c r="AD94" s="298">
        <f t="shared" si="26"/>
        <v>0</v>
      </c>
      <c r="AE94" s="217"/>
      <c r="AF94" s="218"/>
      <c r="AG94" s="219"/>
    </row>
    <row r="95" spans="2:33" ht="12.75" customHeight="1">
      <c r="B95" s="253" t="s">
        <v>5</v>
      </c>
      <c r="C95" s="252" t="s">
        <v>4</v>
      </c>
      <c r="D95" s="249" t="s">
        <v>65</v>
      </c>
      <c r="E95" s="250"/>
      <c r="F95" s="250"/>
      <c r="G95" s="250"/>
      <c r="H95" s="250"/>
      <c r="I95" s="250"/>
      <c r="J95" s="250"/>
      <c r="K95" s="250"/>
      <c r="L95" s="250"/>
      <c r="M95" s="251"/>
      <c r="N95" s="38" t="s">
        <v>117</v>
      </c>
      <c r="O95" s="39" t="s">
        <v>9</v>
      </c>
      <c r="P95" s="151"/>
      <c r="Q95" s="151"/>
      <c r="R95" s="151"/>
      <c r="S95" s="151"/>
      <c r="T95" s="151"/>
      <c r="U95" s="151"/>
      <c r="V95" s="40">
        <f t="shared" si="25"/>
        <v>0</v>
      </c>
      <c r="W95" s="69">
        <f>$E$17</f>
        <v>0</v>
      </c>
      <c r="X95" s="40">
        <f t="shared" si="27"/>
        <v>0</v>
      </c>
      <c r="Y95" s="298">
        <f t="shared" si="28"/>
        <v>0</v>
      </c>
      <c r="Z95" s="298">
        <f t="shared" si="26"/>
        <v>0</v>
      </c>
      <c r="AA95" s="298">
        <f t="shared" si="26"/>
        <v>0</v>
      </c>
      <c r="AB95" s="298">
        <f t="shared" si="26"/>
        <v>0</v>
      </c>
      <c r="AC95" s="298">
        <f t="shared" si="26"/>
        <v>0</v>
      </c>
      <c r="AD95" s="298">
        <f t="shared" si="26"/>
        <v>0</v>
      </c>
      <c r="AE95" s="214" t="s">
        <v>13</v>
      </c>
      <c r="AF95" s="215"/>
      <c r="AG95" s="216"/>
    </row>
    <row r="96" spans="2:33" ht="12.75">
      <c r="B96" s="253"/>
      <c r="C96" s="252"/>
      <c r="D96" s="249" t="s">
        <v>61</v>
      </c>
      <c r="E96" s="250"/>
      <c r="F96" s="250"/>
      <c r="G96" s="250"/>
      <c r="H96" s="250"/>
      <c r="I96" s="250"/>
      <c r="J96" s="250"/>
      <c r="K96" s="250"/>
      <c r="L96" s="250"/>
      <c r="M96" s="251"/>
      <c r="N96" s="38" t="s">
        <v>118</v>
      </c>
      <c r="O96" s="39" t="s">
        <v>10</v>
      </c>
      <c r="P96" s="151"/>
      <c r="Q96" s="151"/>
      <c r="R96" s="151"/>
      <c r="S96" s="151"/>
      <c r="T96" s="151"/>
      <c r="U96" s="151"/>
      <c r="V96" s="40">
        <f t="shared" si="25"/>
        <v>0</v>
      </c>
      <c r="W96" s="69">
        <f>$E$18</f>
        <v>0</v>
      </c>
      <c r="X96" s="40">
        <f t="shared" si="27"/>
        <v>0</v>
      </c>
      <c r="Y96" s="298">
        <f t="shared" si="28"/>
        <v>0</v>
      </c>
      <c r="Z96" s="298">
        <f t="shared" si="26"/>
        <v>0</v>
      </c>
      <c r="AA96" s="298">
        <f t="shared" si="26"/>
        <v>0</v>
      </c>
      <c r="AB96" s="298">
        <f t="shared" si="26"/>
        <v>0</v>
      </c>
      <c r="AC96" s="298">
        <f t="shared" si="26"/>
        <v>0</v>
      </c>
      <c r="AD96" s="298">
        <f t="shared" si="26"/>
        <v>0</v>
      </c>
      <c r="AE96" s="217"/>
      <c r="AF96" s="218"/>
      <c r="AG96" s="219"/>
    </row>
    <row r="97" spans="2:33" ht="12.75" customHeight="1">
      <c r="B97" s="253"/>
      <c r="C97" s="252" t="s">
        <v>6</v>
      </c>
      <c r="D97" s="249" t="s">
        <v>64</v>
      </c>
      <c r="E97" s="250"/>
      <c r="F97" s="250"/>
      <c r="G97" s="250"/>
      <c r="H97" s="250"/>
      <c r="I97" s="250"/>
      <c r="J97" s="250"/>
      <c r="K97" s="250"/>
      <c r="L97" s="250"/>
      <c r="M97" s="251"/>
      <c r="N97" s="38" t="s">
        <v>119</v>
      </c>
      <c r="O97" s="39" t="s">
        <v>9</v>
      </c>
      <c r="P97" s="151"/>
      <c r="Q97" s="151"/>
      <c r="R97" s="151"/>
      <c r="S97" s="151"/>
      <c r="T97" s="151"/>
      <c r="U97" s="151"/>
      <c r="V97" s="40">
        <f t="shared" si="25"/>
        <v>0</v>
      </c>
      <c r="W97" s="69">
        <f>$E$17</f>
        <v>0</v>
      </c>
      <c r="X97" s="40">
        <f t="shared" si="27"/>
        <v>0</v>
      </c>
      <c r="Y97" s="298">
        <f t="shared" si="28"/>
        <v>0</v>
      </c>
      <c r="Z97" s="298">
        <f t="shared" si="26"/>
        <v>0</v>
      </c>
      <c r="AA97" s="298">
        <f t="shared" si="26"/>
        <v>0</v>
      </c>
      <c r="AB97" s="298">
        <f t="shared" si="26"/>
        <v>0</v>
      </c>
      <c r="AC97" s="298">
        <f t="shared" si="26"/>
        <v>0</v>
      </c>
      <c r="AD97" s="298">
        <f t="shared" si="26"/>
        <v>0</v>
      </c>
      <c r="AE97" s="214" t="s">
        <v>164</v>
      </c>
      <c r="AF97" s="215"/>
      <c r="AG97" s="216"/>
    </row>
    <row r="98" spans="2:33" ht="12.75">
      <c r="B98" s="253"/>
      <c r="C98" s="252"/>
      <c r="D98" s="249" t="s">
        <v>60</v>
      </c>
      <c r="E98" s="250"/>
      <c r="F98" s="250"/>
      <c r="G98" s="250"/>
      <c r="H98" s="250"/>
      <c r="I98" s="250"/>
      <c r="J98" s="250"/>
      <c r="K98" s="250"/>
      <c r="L98" s="250"/>
      <c r="M98" s="251"/>
      <c r="N98" s="38" t="s">
        <v>120</v>
      </c>
      <c r="O98" s="39" t="s">
        <v>10</v>
      </c>
      <c r="P98" s="151"/>
      <c r="Q98" s="151"/>
      <c r="R98" s="151"/>
      <c r="S98" s="151"/>
      <c r="T98" s="151"/>
      <c r="U98" s="151"/>
      <c r="V98" s="40">
        <f t="shared" si="25"/>
        <v>0</v>
      </c>
      <c r="W98" s="69">
        <f>$E$18</f>
        <v>0</v>
      </c>
      <c r="X98" s="40">
        <f t="shared" si="27"/>
        <v>0</v>
      </c>
      <c r="Y98" s="298">
        <f t="shared" si="28"/>
        <v>0</v>
      </c>
      <c r="Z98" s="298">
        <f t="shared" si="26"/>
        <v>0</v>
      </c>
      <c r="AA98" s="298">
        <f t="shared" si="26"/>
        <v>0</v>
      </c>
      <c r="AB98" s="298">
        <f t="shared" si="26"/>
        <v>0</v>
      </c>
      <c r="AC98" s="298">
        <f t="shared" si="26"/>
        <v>0</v>
      </c>
      <c r="AD98" s="298">
        <f t="shared" si="26"/>
        <v>0</v>
      </c>
      <c r="AE98" s="217"/>
      <c r="AF98" s="218"/>
      <c r="AG98" s="219"/>
    </row>
    <row r="99" spans="2:33" ht="12.75" customHeight="1">
      <c r="B99" s="253" t="s">
        <v>8</v>
      </c>
      <c r="C99" s="252" t="s">
        <v>7</v>
      </c>
      <c r="D99" s="249" t="s">
        <v>63</v>
      </c>
      <c r="E99" s="250"/>
      <c r="F99" s="250"/>
      <c r="G99" s="250"/>
      <c r="H99" s="250"/>
      <c r="I99" s="250"/>
      <c r="J99" s="250"/>
      <c r="K99" s="250"/>
      <c r="L99" s="250"/>
      <c r="M99" s="251"/>
      <c r="N99" s="38" t="s">
        <v>121</v>
      </c>
      <c r="O99" s="39" t="s">
        <v>9</v>
      </c>
      <c r="P99" s="151"/>
      <c r="Q99" s="151"/>
      <c r="R99" s="151"/>
      <c r="S99" s="151"/>
      <c r="T99" s="151"/>
      <c r="U99" s="151"/>
      <c r="V99" s="40">
        <f t="shared" si="25"/>
        <v>0</v>
      </c>
      <c r="W99" s="69">
        <f>$E$17</f>
        <v>0</v>
      </c>
      <c r="X99" s="40">
        <f t="shared" si="27"/>
        <v>0</v>
      </c>
      <c r="Y99" s="298">
        <f t="shared" si="28"/>
        <v>0</v>
      </c>
      <c r="Z99" s="298">
        <f t="shared" si="26"/>
        <v>0</v>
      </c>
      <c r="AA99" s="298">
        <f t="shared" si="26"/>
        <v>0</v>
      </c>
      <c r="AB99" s="298">
        <f t="shared" si="26"/>
        <v>0</v>
      </c>
      <c r="AC99" s="298">
        <f t="shared" si="26"/>
        <v>0</v>
      </c>
      <c r="AD99" s="298">
        <f t="shared" si="26"/>
        <v>0</v>
      </c>
      <c r="AE99" s="214" t="s">
        <v>16</v>
      </c>
      <c r="AF99" s="215"/>
      <c r="AG99" s="216"/>
    </row>
    <row r="100" spans="2:33" ht="13.5" thickBot="1">
      <c r="B100" s="253"/>
      <c r="C100" s="252"/>
      <c r="D100" s="249" t="s">
        <v>59</v>
      </c>
      <c r="E100" s="250"/>
      <c r="F100" s="250"/>
      <c r="G100" s="250"/>
      <c r="H100" s="250"/>
      <c r="I100" s="250"/>
      <c r="J100" s="250"/>
      <c r="K100" s="250"/>
      <c r="L100" s="250"/>
      <c r="M100" s="251"/>
      <c r="N100" s="38" t="s">
        <v>122</v>
      </c>
      <c r="O100" s="39" t="s">
        <v>10</v>
      </c>
      <c r="P100" s="152"/>
      <c r="Q100" s="152"/>
      <c r="R100" s="152"/>
      <c r="S100" s="152"/>
      <c r="T100" s="152"/>
      <c r="U100" s="152"/>
      <c r="V100" s="43">
        <f t="shared" si="25"/>
        <v>0</v>
      </c>
      <c r="W100" s="69">
        <f>$E$18</f>
        <v>0</v>
      </c>
      <c r="X100" s="43">
        <f t="shared" si="27"/>
        <v>0</v>
      </c>
      <c r="Y100" s="298">
        <f t="shared" si="28"/>
        <v>0</v>
      </c>
      <c r="Z100" s="298">
        <f t="shared" si="26"/>
        <v>0</v>
      </c>
      <c r="AA100" s="298">
        <f t="shared" si="26"/>
        <v>0</v>
      </c>
      <c r="AB100" s="298">
        <f t="shared" si="26"/>
        <v>0</v>
      </c>
      <c r="AC100" s="298">
        <f t="shared" si="26"/>
        <v>0</v>
      </c>
      <c r="AD100" s="298">
        <f t="shared" si="26"/>
        <v>0</v>
      </c>
      <c r="AE100" s="220"/>
      <c r="AF100" s="221"/>
      <c r="AG100" s="222"/>
    </row>
    <row r="101" spans="2:33" s="27" customFormat="1" ht="13.5" customHeight="1" thickBot="1"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7"/>
      <c r="O101" s="48"/>
      <c r="P101" s="49">
        <f aca="true" t="shared" si="29" ref="P101:V101">SUM(P89:P100)</f>
        <v>0</v>
      </c>
      <c r="Q101" s="50">
        <f t="shared" si="29"/>
        <v>0</v>
      </c>
      <c r="R101" s="50">
        <f t="shared" si="29"/>
        <v>0</v>
      </c>
      <c r="S101" s="50">
        <f t="shared" si="29"/>
        <v>0</v>
      </c>
      <c r="T101" s="50">
        <f t="shared" si="29"/>
        <v>0</v>
      </c>
      <c r="U101" s="50">
        <f t="shared" si="29"/>
        <v>0</v>
      </c>
      <c r="V101" s="54">
        <f t="shared" si="29"/>
        <v>0</v>
      </c>
      <c r="W101" s="70" t="s">
        <v>68</v>
      </c>
      <c r="X101" s="54">
        <f aca="true" t="shared" si="30" ref="X101:AD101">SUM(X89:X100)</f>
        <v>0</v>
      </c>
      <c r="Y101" s="65">
        <f t="shared" si="30"/>
        <v>0</v>
      </c>
      <c r="Z101" s="65">
        <f t="shared" si="30"/>
        <v>0</v>
      </c>
      <c r="AA101" s="65">
        <f t="shared" si="30"/>
        <v>0</v>
      </c>
      <c r="AB101" s="65">
        <f t="shared" si="30"/>
        <v>0</v>
      </c>
      <c r="AC101" s="65">
        <f t="shared" si="30"/>
        <v>0</v>
      </c>
      <c r="AD101" s="65">
        <f t="shared" si="30"/>
        <v>0</v>
      </c>
      <c r="AE101" s="208">
        <f>IF(V101=0,0,X101/V101)</f>
        <v>0</v>
      </c>
      <c r="AF101" s="209"/>
      <c r="AG101" s="210"/>
    </row>
    <row r="102" spans="2:31" s="27" customFormat="1" ht="13.5" customHeight="1"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7"/>
      <c r="O102" s="153" t="s">
        <v>9</v>
      </c>
      <c r="P102" s="154">
        <f aca="true" t="shared" si="31" ref="P102:U103">P89+P91+P93+P95+P97+P99</f>
        <v>0</v>
      </c>
      <c r="Q102" s="154">
        <f t="shared" si="31"/>
        <v>0</v>
      </c>
      <c r="R102" s="154">
        <f t="shared" si="31"/>
        <v>0</v>
      </c>
      <c r="S102" s="154">
        <f t="shared" si="31"/>
        <v>0</v>
      </c>
      <c r="T102" s="154">
        <f t="shared" si="31"/>
        <v>0</v>
      </c>
      <c r="U102" s="154">
        <f t="shared" si="31"/>
        <v>0</v>
      </c>
      <c r="V102" s="159">
        <f>SUM(P102:U102)</f>
        <v>0</v>
      </c>
      <c r="W102" s="71"/>
      <c r="X102" s="142" t="s">
        <v>9</v>
      </c>
      <c r="Y102" s="140">
        <f aca="true" t="shared" si="32" ref="Y102:AD103">Y89+Y91+Y93+Y95+Y97+Y99</f>
        <v>0</v>
      </c>
      <c r="Z102" s="72">
        <f t="shared" si="32"/>
        <v>0</v>
      </c>
      <c r="AA102" s="72">
        <f t="shared" si="32"/>
        <v>0</v>
      </c>
      <c r="AB102" s="72">
        <f t="shared" si="32"/>
        <v>0</v>
      </c>
      <c r="AC102" s="72">
        <f t="shared" si="32"/>
        <v>0</v>
      </c>
      <c r="AD102" s="73">
        <f t="shared" si="32"/>
        <v>0</v>
      </c>
      <c r="AE102" s="138">
        <f>SUM(Y102:AD102)</f>
        <v>0</v>
      </c>
    </row>
    <row r="103" spans="2:31" s="27" customFormat="1" ht="13.5" customHeight="1" thickBot="1"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/>
      <c r="O103" s="156" t="s">
        <v>10</v>
      </c>
      <c r="P103" s="157">
        <f t="shared" si="31"/>
        <v>0</v>
      </c>
      <c r="Q103" s="157">
        <f t="shared" si="31"/>
        <v>0</v>
      </c>
      <c r="R103" s="157">
        <f t="shared" si="31"/>
        <v>0</v>
      </c>
      <c r="S103" s="157">
        <f t="shared" si="31"/>
        <v>0</v>
      </c>
      <c r="T103" s="157">
        <f t="shared" si="31"/>
        <v>0</v>
      </c>
      <c r="U103" s="157">
        <f t="shared" si="31"/>
        <v>0</v>
      </c>
      <c r="V103" s="158">
        <f>SUM(P103:U103)</f>
        <v>0</v>
      </c>
      <c r="W103" s="71"/>
      <c r="X103" s="137" t="s">
        <v>10</v>
      </c>
      <c r="Y103" s="141">
        <f t="shared" si="32"/>
        <v>0</v>
      </c>
      <c r="Z103" s="56">
        <f t="shared" si="32"/>
        <v>0</v>
      </c>
      <c r="AA103" s="56">
        <f t="shared" si="32"/>
        <v>0</v>
      </c>
      <c r="AB103" s="56">
        <f t="shared" si="32"/>
        <v>0</v>
      </c>
      <c r="AC103" s="56">
        <f t="shared" si="32"/>
        <v>0</v>
      </c>
      <c r="AD103" s="57">
        <f t="shared" si="32"/>
        <v>0</v>
      </c>
      <c r="AE103" s="138">
        <f>SUM(Y103:AD103)</f>
        <v>0</v>
      </c>
    </row>
    <row r="104" spans="14:23" ht="12.75">
      <c r="N104" s="58"/>
      <c r="O104" s="59"/>
      <c r="P104" s="59"/>
      <c r="Q104" s="59"/>
      <c r="R104" s="59"/>
      <c r="S104" s="59"/>
      <c r="T104" s="59"/>
      <c r="U104" s="59"/>
      <c r="V104" s="59"/>
      <c r="W104" s="60"/>
    </row>
    <row r="105" spans="2:34" ht="24">
      <c r="B105" s="175" t="str">
        <f>IF(G15=0,"",G15)</f>
        <v>5. Spolupříjemce (E)</v>
      </c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7"/>
      <c r="N105" s="37" t="s">
        <v>76</v>
      </c>
      <c r="O105" s="37" t="s">
        <v>77</v>
      </c>
      <c r="P105" s="37" t="s">
        <v>78</v>
      </c>
      <c r="Q105" s="37" t="s">
        <v>79</v>
      </c>
      <c r="R105" s="37" t="s">
        <v>87</v>
      </c>
      <c r="S105" s="37" t="s">
        <v>88</v>
      </c>
      <c r="T105" s="37" t="s">
        <v>89</v>
      </c>
      <c r="U105" s="37" t="s">
        <v>90</v>
      </c>
      <c r="V105" s="37" t="s">
        <v>72</v>
      </c>
      <c r="W105" s="37" t="s">
        <v>71</v>
      </c>
      <c r="X105" s="37" t="s">
        <v>70</v>
      </c>
      <c r="Y105" s="37" t="s">
        <v>80</v>
      </c>
      <c r="Z105" s="37" t="s">
        <v>91</v>
      </c>
      <c r="AA105" s="37" t="s">
        <v>92</v>
      </c>
      <c r="AB105" s="37" t="s">
        <v>93</v>
      </c>
      <c r="AC105" s="37" t="s">
        <v>94</v>
      </c>
      <c r="AD105" s="37" t="s">
        <v>95</v>
      </c>
      <c r="AE105" s="61"/>
      <c r="AF105" s="61"/>
      <c r="AG105" s="68"/>
      <c r="AH105" s="36"/>
    </row>
    <row r="106" spans="2:33" ht="12.75">
      <c r="B106" s="253" t="s">
        <v>1</v>
      </c>
      <c r="C106" s="252" t="s">
        <v>0</v>
      </c>
      <c r="D106" s="249" t="s">
        <v>56</v>
      </c>
      <c r="E106" s="250"/>
      <c r="F106" s="250"/>
      <c r="G106" s="250"/>
      <c r="H106" s="250"/>
      <c r="I106" s="250"/>
      <c r="J106" s="250"/>
      <c r="K106" s="250"/>
      <c r="L106" s="250"/>
      <c r="M106" s="251"/>
      <c r="N106" s="38" t="s">
        <v>123</v>
      </c>
      <c r="O106" s="39" t="s">
        <v>9</v>
      </c>
      <c r="P106" s="151"/>
      <c r="Q106" s="151"/>
      <c r="R106" s="151"/>
      <c r="S106" s="151"/>
      <c r="T106" s="151"/>
      <c r="U106" s="151"/>
      <c r="V106" s="40">
        <f aca="true" t="shared" si="33" ref="V106:V117">SUM(P106:U106)</f>
        <v>0</v>
      </c>
      <c r="W106" s="69">
        <f>$H$17</f>
        <v>0</v>
      </c>
      <c r="X106" s="40">
        <f>V106*W106</f>
        <v>0</v>
      </c>
      <c r="Y106" s="298">
        <f>P106*$W106</f>
        <v>0</v>
      </c>
      <c r="Z106" s="298">
        <f aca="true" t="shared" si="34" ref="Z106:AD117">Q106*$W106</f>
        <v>0</v>
      </c>
      <c r="AA106" s="298">
        <f t="shared" si="34"/>
        <v>0</v>
      </c>
      <c r="AB106" s="298">
        <f t="shared" si="34"/>
        <v>0</v>
      </c>
      <c r="AC106" s="298">
        <f t="shared" si="34"/>
        <v>0</v>
      </c>
      <c r="AD106" s="298">
        <f t="shared" si="34"/>
        <v>0</v>
      </c>
      <c r="AE106" s="214" t="s">
        <v>11</v>
      </c>
      <c r="AF106" s="215"/>
      <c r="AG106" s="216"/>
    </row>
    <row r="107" spans="2:33" ht="12.75">
      <c r="B107" s="253"/>
      <c r="C107" s="252"/>
      <c r="D107" s="249" t="s">
        <v>57</v>
      </c>
      <c r="E107" s="250"/>
      <c r="F107" s="250"/>
      <c r="G107" s="250"/>
      <c r="H107" s="250"/>
      <c r="I107" s="250"/>
      <c r="J107" s="250"/>
      <c r="K107" s="250"/>
      <c r="L107" s="250"/>
      <c r="M107" s="251"/>
      <c r="N107" s="38" t="s">
        <v>124</v>
      </c>
      <c r="O107" s="39" t="s">
        <v>10</v>
      </c>
      <c r="P107" s="151"/>
      <c r="Q107" s="151"/>
      <c r="R107" s="151"/>
      <c r="S107" s="151"/>
      <c r="T107" s="151"/>
      <c r="U107" s="151"/>
      <c r="V107" s="40">
        <f t="shared" si="33"/>
        <v>0</v>
      </c>
      <c r="W107" s="69">
        <f>$H$18</f>
        <v>0</v>
      </c>
      <c r="X107" s="40">
        <f aca="true" t="shared" si="35" ref="X107:X117">V107*W107</f>
        <v>0</v>
      </c>
      <c r="Y107" s="298">
        <f aca="true" t="shared" si="36" ref="Y107:Y117">P107*$W107</f>
        <v>0</v>
      </c>
      <c r="Z107" s="298">
        <f t="shared" si="34"/>
        <v>0</v>
      </c>
      <c r="AA107" s="298">
        <f t="shared" si="34"/>
        <v>0</v>
      </c>
      <c r="AB107" s="298">
        <f t="shared" si="34"/>
        <v>0</v>
      </c>
      <c r="AC107" s="298">
        <f t="shared" si="34"/>
        <v>0</v>
      </c>
      <c r="AD107" s="298">
        <f t="shared" si="34"/>
        <v>0</v>
      </c>
      <c r="AE107" s="217"/>
      <c r="AF107" s="218"/>
      <c r="AG107" s="219"/>
    </row>
    <row r="108" spans="2:33" ht="12.75">
      <c r="B108" s="253"/>
      <c r="C108" s="252" t="s">
        <v>2</v>
      </c>
      <c r="D108" s="249" t="s">
        <v>67</v>
      </c>
      <c r="E108" s="250"/>
      <c r="F108" s="250"/>
      <c r="G108" s="250"/>
      <c r="H108" s="250"/>
      <c r="I108" s="250"/>
      <c r="J108" s="250"/>
      <c r="K108" s="250"/>
      <c r="L108" s="250"/>
      <c r="M108" s="251"/>
      <c r="N108" s="38" t="s">
        <v>125</v>
      </c>
      <c r="O108" s="39" t="s">
        <v>9</v>
      </c>
      <c r="P108" s="151"/>
      <c r="Q108" s="151"/>
      <c r="R108" s="151"/>
      <c r="S108" s="151"/>
      <c r="T108" s="151"/>
      <c r="U108" s="151"/>
      <c r="V108" s="40">
        <f t="shared" si="33"/>
        <v>0</v>
      </c>
      <c r="W108" s="69">
        <f>$H$17</f>
        <v>0</v>
      </c>
      <c r="X108" s="40">
        <f t="shared" si="35"/>
        <v>0</v>
      </c>
      <c r="Y108" s="298">
        <f t="shared" si="36"/>
        <v>0</v>
      </c>
      <c r="Z108" s="298">
        <f t="shared" si="34"/>
        <v>0</v>
      </c>
      <c r="AA108" s="298">
        <f t="shared" si="34"/>
        <v>0</v>
      </c>
      <c r="AB108" s="298">
        <f t="shared" si="34"/>
        <v>0</v>
      </c>
      <c r="AC108" s="298">
        <f t="shared" si="34"/>
        <v>0</v>
      </c>
      <c r="AD108" s="298">
        <f t="shared" si="34"/>
        <v>0</v>
      </c>
      <c r="AE108" s="214" t="s">
        <v>11</v>
      </c>
      <c r="AF108" s="215"/>
      <c r="AG108" s="216"/>
    </row>
    <row r="109" spans="2:33" ht="12.75">
      <c r="B109" s="253"/>
      <c r="C109" s="252"/>
      <c r="D109" s="249" t="s">
        <v>62</v>
      </c>
      <c r="E109" s="250"/>
      <c r="F109" s="250"/>
      <c r="G109" s="250"/>
      <c r="H109" s="250"/>
      <c r="I109" s="250"/>
      <c r="J109" s="250"/>
      <c r="K109" s="250"/>
      <c r="L109" s="250"/>
      <c r="M109" s="251"/>
      <c r="N109" s="38" t="s">
        <v>126</v>
      </c>
      <c r="O109" s="39" t="s">
        <v>10</v>
      </c>
      <c r="P109" s="151"/>
      <c r="Q109" s="151"/>
      <c r="R109" s="151"/>
      <c r="S109" s="151"/>
      <c r="T109" s="151"/>
      <c r="U109" s="151"/>
      <c r="V109" s="40">
        <f t="shared" si="33"/>
        <v>0</v>
      </c>
      <c r="W109" s="69">
        <f>$H$18</f>
        <v>0</v>
      </c>
      <c r="X109" s="40">
        <f t="shared" si="35"/>
        <v>0</v>
      </c>
      <c r="Y109" s="298">
        <f t="shared" si="36"/>
        <v>0</v>
      </c>
      <c r="Z109" s="298">
        <f t="shared" si="34"/>
        <v>0</v>
      </c>
      <c r="AA109" s="298">
        <f t="shared" si="34"/>
        <v>0</v>
      </c>
      <c r="AB109" s="298">
        <f t="shared" si="34"/>
        <v>0</v>
      </c>
      <c r="AC109" s="298">
        <f t="shared" si="34"/>
        <v>0</v>
      </c>
      <c r="AD109" s="298">
        <f t="shared" si="34"/>
        <v>0</v>
      </c>
      <c r="AE109" s="217"/>
      <c r="AF109" s="218"/>
      <c r="AG109" s="219"/>
    </row>
    <row r="110" spans="2:33" ht="12.75" customHeight="1">
      <c r="B110" s="253"/>
      <c r="C110" s="252" t="s">
        <v>3</v>
      </c>
      <c r="D110" s="249" t="s">
        <v>66</v>
      </c>
      <c r="E110" s="250"/>
      <c r="F110" s="250"/>
      <c r="G110" s="250"/>
      <c r="H110" s="250"/>
      <c r="I110" s="250"/>
      <c r="J110" s="250"/>
      <c r="K110" s="250"/>
      <c r="L110" s="250"/>
      <c r="M110" s="251"/>
      <c r="N110" s="38" t="s">
        <v>127</v>
      </c>
      <c r="O110" s="39" t="s">
        <v>9</v>
      </c>
      <c r="P110" s="151"/>
      <c r="Q110" s="151"/>
      <c r="R110" s="151"/>
      <c r="S110" s="151"/>
      <c r="T110" s="151"/>
      <c r="U110" s="151"/>
      <c r="V110" s="40">
        <f t="shared" si="33"/>
        <v>0</v>
      </c>
      <c r="W110" s="69">
        <f>$H$17</f>
        <v>0</v>
      </c>
      <c r="X110" s="40">
        <f t="shared" si="35"/>
        <v>0</v>
      </c>
      <c r="Y110" s="298">
        <f t="shared" si="36"/>
        <v>0</v>
      </c>
      <c r="Z110" s="298">
        <f t="shared" si="34"/>
        <v>0</v>
      </c>
      <c r="AA110" s="298">
        <f t="shared" si="34"/>
        <v>0</v>
      </c>
      <c r="AB110" s="298">
        <f t="shared" si="34"/>
        <v>0</v>
      </c>
      <c r="AC110" s="298">
        <f t="shared" si="34"/>
        <v>0</v>
      </c>
      <c r="AD110" s="298">
        <f t="shared" si="34"/>
        <v>0</v>
      </c>
      <c r="AE110" s="214" t="s">
        <v>12</v>
      </c>
      <c r="AF110" s="215"/>
      <c r="AG110" s="216"/>
    </row>
    <row r="111" spans="2:33" ht="12.75">
      <c r="B111" s="253"/>
      <c r="C111" s="252"/>
      <c r="D111" s="249" t="s">
        <v>58</v>
      </c>
      <c r="E111" s="250"/>
      <c r="F111" s="250"/>
      <c r="G111" s="250"/>
      <c r="H111" s="250"/>
      <c r="I111" s="250"/>
      <c r="J111" s="250"/>
      <c r="K111" s="250"/>
      <c r="L111" s="250"/>
      <c r="M111" s="251"/>
      <c r="N111" s="38" t="s">
        <v>128</v>
      </c>
      <c r="O111" s="39" t="s">
        <v>10</v>
      </c>
      <c r="P111" s="151"/>
      <c r="Q111" s="151"/>
      <c r="R111" s="151"/>
      <c r="S111" s="151"/>
      <c r="T111" s="151"/>
      <c r="U111" s="151"/>
      <c r="V111" s="40">
        <f t="shared" si="33"/>
        <v>0</v>
      </c>
      <c r="W111" s="69">
        <f>$H$18</f>
        <v>0</v>
      </c>
      <c r="X111" s="40">
        <f t="shared" si="35"/>
        <v>0</v>
      </c>
      <c r="Y111" s="298">
        <f t="shared" si="36"/>
        <v>0</v>
      </c>
      <c r="Z111" s="298">
        <f t="shared" si="34"/>
        <v>0</v>
      </c>
      <c r="AA111" s="298">
        <f t="shared" si="34"/>
        <v>0</v>
      </c>
      <c r="AB111" s="298">
        <f t="shared" si="34"/>
        <v>0</v>
      </c>
      <c r="AC111" s="298">
        <f t="shared" si="34"/>
        <v>0</v>
      </c>
      <c r="AD111" s="298">
        <f t="shared" si="34"/>
        <v>0</v>
      </c>
      <c r="AE111" s="217"/>
      <c r="AF111" s="218"/>
      <c r="AG111" s="219"/>
    </row>
    <row r="112" spans="2:33" ht="12.75" customHeight="1">
      <c r="B112" s="253" t="s">
        <v>5</v>
      </c>
      <c r="C112" s="252" t="s">
        <v>4</v>
      </c>
      <c r="D112" s="249" t="s">
        <v>65</v>
      </c>
      <c r="E112" s="250"/>
      <c r="F112" s="250"/>
      <c r="G112" s="250"/>
      <c r="H112" s="250"/>
      <c r="I112" s="250"/>
      <c r="J112" s="250"/>
      <c r="K112" s="250"/>
      <c r="L112" s="250"/>
      <c r="M112" s="251"/>
      <c r="N112" s="38" t="s">
        <v>129</v>
      </c>
      <c r="O112" s="39" t="s">
        <v>9</v>
      </c>
      <c r="P112" s="151"/>
      <c r="Q112" s="151"/>
      <c r="R112" s="151"/>
      <c r="S112" s="151"/>
      <c r="T112" s="151"/>
      <c r="U112" s="151"/>
      <c r="V112" s="40">
        <f t="shared" si="33"/>
        <v>0</v>
      </c>
      <c r="W112" s="69">
        <f>$H$17</f>
        <v>0</v>
      </c>
      <c r="X112" s="40">
        <f t="shared" si="35"/>
        <v>0</v>
      </c>
      <c r="Y112" s="298">
        <f t="shared" si="36"/>
        <v>0</v>
      </c>
      <c r="Z112" s="298">
        <f t="shared" si="34"/>
        <v>0</v>
      </c>
      <c r="AA112" s="298">
        <f t="shared" si="34"/>
        <v>0</v>
      </c>
      <c r="AB112" s="298">
        <f t="shared" si="34"/>
        <v>0</v>
      </c>
      <c r="AC112" s="298">
        <f t="shared" si="34"/>
        <v>0</v>
      </c>
      <c r="AD112" s="298">
        <f t="shared" si="34"/>
        <v>0</v>
      </c>
      <c r="AE112" s="214" t="s">
        <v>13</v>
      </c>
      <c r="AF112" s="215"/>
      <c r="AG112" s="216"/>
    </row>
    <row r="113" spans="2:33" ht="12.75">
      <c r="B113" s="253"/>
      <c r="C113" s="252"/>
      <c r="D113" s="249" t="s">
        <v>61</v>
      </c>
      <c r="E113" s="250"/>
      <c r="F113" s="250"/>
      <c r="G113" s="250"/>
      <c r="H113" s="250"/>
      <c r="I113" s="250"/>
      <c r="J113" s="250"/>
      <c r="K113" s="250"/>
      <c r="L113" s="250"/>
      <c r="M113" s="251"/>
      <c r="N113" s="38" t="s">
        <v>130</v>
      </c>
      <c r="O113" s="39" t="s">
        <v>10</v>
      </c>
      <c r="P113" s="151"/>
      <c r="Q113" s="151"/>
      <c r="R113" s="151"/>
      <c r="S113" s="151"/>
      <c r="T113" s="151"/>
      <c r="U113" s="151"/>
      <c r="V113" s="40">
        <f t="shared" si="33"/>
        <v>0</v>
      </c>
      <c r="W113" s="69">
        <f>$H$18</f>
        <v>0</v>
      </c>
      <c r="X113" s="40">
        <f t="shared" si="35"/>
        <v>0</v>
      </c>
      <c r="Y113" s="298">
        <f t="shared" si="36"/>
        <v>0</v>
      </c>
      <c r="Z113" s="298">
        <f t="shared" si="34"/>
        <v>0</v>
      </c>
      <c r="AA113" s="298">
        <f t="shared" si="34"/>
        <v>0</v>
      </c>
      <c r="AB113" s="298">
        <f t="shared" si="34"/>
        <v>0</v>
      </c>
      <c r="AC113" s="298">
        <f t="shared" si="34"/>
        <v>0</v>
      </c>
      <c r="AD113" s="298">
        <f t="shared" si="34"/>
        <v>0</v>
      </c>
      <c r="AE113" s="217"/>
      <c r="AF113" s="218"/>
      <c r="AG113" s="219"/>
    </row>
    <row r="114" spans="2:33" ht="12.75" customHeight="1">
      <c r="B114" s="253"/>
      <c r="C114" s="252" t="s">
        <v>6</v>
      </c>
      <c r="D114" s="249" t="s">
        <v>64</v>
      </c>
      <c r="E114" s="250"/>
      <c r="F114" s="250"/>
      <c r="G114" s="250"/>
      <c r="H114" s="250"/>
      <c r="I114" s="250"/>
      <c r="J114" s="250"/>
      <c r="K114" s="250"/>
      <c r="L114" s="250"/>
      <c r="M114" s="251"/>
      <c r="N114" s="38" t="s">
        <v>131</v>
      </c>
      <c r="O114" s="39" t="s">
        <v>9</v>
      </c>
      <c r="P114" s="151"/>
      <c r="Q114" s="151"/>
      <c r="R114" s="151"/>
      <c r="S114" s="151"/>
      <c r="T114" s="151"/>
      <c r="U114" s="151"/>
      <c r="V114" s="40">
        <f t="shared" si="33"/>
        <v>0</v>
      </c>
      <c r="W114" s="69">
        <f>$H$17</f>
        <v>0</v>
      </c>
      <c r="X114" s="40">
        <f t="shared" si="35"/>
        <v>0</v>
      </c>
      <c r="Y114" s="298">
        <f t="shared" si="36"/>
        <v>0</v>
      </c>
      <c r="Z114" s="298">
        <f t="shared" si="34"/>
        <v>0</v>
      </c>
      <c r="AA114" s="298">
        <f t="shared" si="34"/>
        <v>0</v>
      </c>
      <c r="AB114" s="298">
        <f t="shared" si="34"/>
        <v>0</v>
      </c>
      <c r="AC114" s="298">
        <f t="shared" si="34"/>
        <v>0</v>
      </c>
      <c r="AD114" s="298">
        <f t="shared" si="34"/>
        <v>0</v>
      </c>
      <c r="AE114" s="214" t="s">
        <v>165</v>
      </c>
      <c r="AF114" s="215"/>
      <c r="AG114" s="216"/>
    </row>
    <row r="115" spans="2:33" ht="12.75">
      <c r="B115" s="253"/>
      <c r="C115" s="252"/>
      <c r="D115" s="249" t="s">
        <v>60</v>
      </c>
      <c r="E115" s="250"/>
      <c r="F115" s="250"/>
      <c r="G115" s="250"/>
      <c r="H115" s="250"/>
      <c r="I115" s="250"/>
      <c r="J115" s="250"/>
      <c r="K115" s="250"/>
      <c r="L115" s="250"/>
      <c r="M115" s="251"/>
      <c r="N115" s="38" t="s">
        <v>132</v>
      </c>
      <c r="O115" s="39" t="s">
        <v>10</v>
      </c>
      <c r="P115" s="151"/>
      <c r="Q115" s="151"/>
      <c r="R115" s="151"/>
      <c r="S115" s="151"/>
      <c r="T115" s="151"/>
      <c r="U115" s="151"/>
      <c r="V115" s="40">
        <f t="shared" si="33"/>
        <v>0</v>
      </c>
      <c r="W115" s="69">
        <f>$H$18</f>
        <v>0</v>
      </c>
      <c r="X115" s="40">
        <f t="shared" si="35"/>
        <v>0</v>
      </c>
      <c r="Y115" s="298">
        <f t="shared" si="36"/>
        <v>0</v>
      </c>
      <c r="Z115" s="298">
        <f t="shared" si="34"/>
        <v>0</v>
      </c>
      <c r="AA115" s="298">
        <f t="shared" si="34"/>
        <v>0</v>
      </c>
      <c r="AB115" s="298">
        <f t="shared" si="34"/>
        <v>0</v>
      </c>
      <c r="AC115" s="298">
        <f t="shared" si="34"/>
        <v>0</v>
      </c>
      <c r="AD115" s="298">
        <f t="shared" si="34"/>
        <v>0</v>
      </c>
      <c r="AE115" s="217"/>
      <c r="AF115" s="218"/>
      <c r="AG115" s="219"/>
    </row>
    <row r="116" spans="2:33" ht="12.75" customHeight="1">
      <c r="B116" s="253" t="s">
        <v>8</v>
      </c>
      <c r="C116" s="252" t="s">
        <v>7</v>
      </c>
      <c r="D116" s="249" t="s">
        <v>63</v>
      </c>
      <c r="E116" s="250"/>
      <c r="F116" s="250"/>
      <c r="G116" s="250"/>
      <c r="H116" s="250"/>
      <c r="I116" s="250"/>
      <c r="J116" s="250"/>
      <c r="K116" s="250"/>
      <c r="L116" s="250"/>
      <c r="M116" s="251"/>
      <c r="N116" s="38" t="s">
        <v>133</v>
      </c>
      <c r="O116" s="39" t="s">
        <v>9</v>
      </c>
      <c r="P116" s="151"/>
      <c r="Q116" s="151"/>
      <c r="R116" s="151"/>
      <c r="S116" s="151"/>
      <c r="T116" s="151"/>
      <c r="U116" s="151"/>
      <c r="V116" s="40">
        <f t="shared" si="33"/>
        <v>0</v>
      </c>
      <c r="W116" s="69">
        <f>$H$17</f>
        <v>0</v>
      </c>
      <c r="X116" s="40">
        <f t="shared" si="35"/>
        <v>0</v>
      </c>
      <c r="Y116" s="298">
        <f t="shared" si="36"/>
        <v>0</v>
      </c>
      <c r="Z116" s="298">
        <f t="shared" si="34"/>
        <v>0</v>
      </c>
      <c r="AA116" s="298">
        <f t="shared" si="34"/>
        <v>0</v>
      </c>
      <c r="AB116" s="298">
        <f t="shared" si="34"/>
        <v>0</v>
      </c>
      <c r="AC116" s="298">
        <f t="shared" si="34"/>
        <v>0</v>
      </c>
      <c r="AD116" s="298">
        <f t="shared" si="34"/>
        <v>0</v>
      </c>
      <c r="AE116" s="214" t="s">
        <v>16</v>
      </c>
      <c r="AF116" s="215"/>
      <c r="AG116" s="216"/>
    </row>
    <row r="117" spans="2:33" ht="13.5" thickBot="1">
      <c r="B117" s="253"/>
      <c r="C117" s="252"/>
      <c r="D117" s="249" t="s">
        <v>59</v>
      </c>
      <c r="E117" s="250"/>
      <c r="F117" s="250"/>
      <c r="G117" s="250"/>
      <c r="H117" s="250"/>
      <c r="I117" s="250"/>
      <c r="J117" s="250"/>
      <c r="K117" s="250"/>
      <c r="L117" s="250"/>
      <c r="M117" s="251"/>
      <c r="N117" s="38" t="s">
        <v>134</v>
      </c>
      <c r="O117" s="39" t="s">
        <v>10</v>
      </c>
      <c r="P117" s="152"/>
      <c r="Q117" s="152"/>
      <c r="R117" s="152"/>
      <c r="S117" s="152"/>
      <c r="T117" s="152"/>
      <c r="U117" s="152"/>
      <c r="V117" s="43">
        <f t="shared" si="33"/>
        <v>0</v>
      </c>
      <c r="W117" s="69">
        <f>$H$18</f>
        <v>0</v>
      </c>
      <c r="X117" s="43">
        <f t="shared" si="35"/>
        <v>0</v>
      </c>
      <c r="Y117" s="298">
        <f t="shared" si="36"/>
        <v>0</v>
      </c>
      <c r="Z117" s="298">
        <f t="shared" si="34"/>
        <v>0</v>
      </c>
      <c r="AA117" s="298">
        <f t="shared" si="34"/>
        <v>0</v>
      </c>
      <c r="AB117" s="298">
        <f t="shared" si="34"/>
        <v>0</v>
      </c>
      <c r="AC117" s="298">
        <f t="shared" si="34"/>
        <v>0</v>
      </c>
      <c r="AD117" s="298">
        <f t="shared" si="34"/>
        <v>0</v>
      </c>
      <c r="AE117" s="220"/>
      <c r="AF117" s="221"/>
      <c r="AG117" s="222"/>
    </row>
    <row r="118" spans="2:33" s="27" customFormat="1" ht="13.5" customHeight="1" thickBot="1"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/>
      <c r="O118" s="48"/>
      <c r="P118" s="49">
        <f aca="true" t="shared" si="37" ref="P118:V118">SUM(P106:P117)</f>
        <v>0</v>
      </c>
      <c r="Q118" s="50">
        <f t="shared" si="37"/>
        <v>0</v>
      </c>
      <c r="R118" s="50">
        <f t="shared" si="37"/>
        <v>0</v>
      </c>
      <c r="S118" s="50">
        <f t="shared" si="37"/>
        <v>0</v>
      </c>
      <c r="T118" s="50">
        <f t="shared" si="37"/>
        <v>0</v>
      </c>
      <c r="U118" s="50">
        <f t="shared" si="37"/>
        <v>0</v>
      </c>
      <c r="V118" s="54">
        <f t="shared" si="37"/>
        <v>0</v>
      </c>
      <c r="W118" s="70" t="s">
        <v>68</v>
      </c>
      <c r="X118" s="54">
        <f aca="true" t="shared" si="38" ref="X118:AD118">SUM(X106:X117)</f>
        <v>0</v>
      </c>
      <c r="Y118" s="65">
        <f t="shared" si="38"/>
        <v>0</v>
      </c>
      <c r="Z118" s="65">
        <f t="shared" si="38"/>
        <v>0</v>
      </c>
      <c r="AA118" s="65">
        <f t="shared" si="38"/>
        <v>0</v>
      </c>
      <c r="AB118" s="65">
        <f t="shared" si="38"/>
        <v>0</v>
      </c>
      <c r="AC118" s="65">
        <f t="shared" si="38"/>
        <v>0</v>
      </c>
      <c r="AD118" s="65">
        <f t="shared" si="38"/>
        <v>0</v>
      </c>
      <c r="AE118" s="208">
        <f>IF(V118=0,0,X118/V118)</f>
        <v>0</v>
      </c>
      <c r="AF118" s="209"/>
      <c r="AG118" s="210"/>
    </row>
    <row r="119" spans="2:31" s="27" customFormat="1" ht="13.5" customHeight="1"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/>
      <c r="O119" s="153" t="s">
        <v>9</v>
      </c>
      <c r="P119" s="154">
        <f aca="true" t="shared" si="39" ref="P119:U120">P106+P108+P110+P112+P114+P116</f>
        <v>0</v>
      </c>
      <c r="Q119" s="154">
        <f t="shared" si="39"/>
        <v>0</v>
      </c>
      <c r="R119" s="154">
        <f t="shared" si="39"/>
        <v>0</v>
      </c>
      <c r="S119" s="154">
        <f t="shared" si="39"/>
        <v>0</v>
      </c>
      <c r="T119" s="154">
        <f t="shared" si="39"/>
        <v>0</v>
      </c>
      <c r="U119" s="154">
        <f t="shared" si="39"/>
        <v>0</v>
      </c>
      <c r="V119" s="159">
        <f>SUM(P119:U119)</f>
        <v>0</v>
      </c>
      <c r="W119" s="71"/>
      <c r="X119" s="142" t="s">
        <v>9</v>
      </c>
      <c r="Y119" s="140">
        <f aca="true" t="shared" si="40" ref="Y119:AD120">Y106+Y108+Y110+Y112+Y114+Y116</f>
        <v>0</v>
      </c>
      <c r="Z119" s="72">
        <f t="shared" si="40"/>
        <v>0</v>
      </c>
      <c r="AA119" s="72">
        <f t="shared" si="40"/>
        <v>0</v>
      </c>
      <c r="AB119" s="72">
        <f t="shared" si="40"/>
        <v>0</v>
      </c>
      <c r="AC119" s="72">
        <f t="shared" si="40"/>
        <v>0</v>
      </c>
      <c r="AD119" s="73">
        <f t="shared" si="40"/>
        <v>0</v>
      </c>
      <c r="AE119" s="138">
        <f>SUM(Y119:AD119)</f>
        <v>0</v>
      </c>
    </row>
    <row r="120" spans="2:31" s="27" customFormat="1" ht="13.5" customHeight="1" thickBot="1"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/>
      <c r="O120" s="156" t="s">
        <v>10</v>
      </c>
      <c r="P120" s="157">
        <f t="shared" si="39"/>
        <v>0</v>
      </c>
      <c r="Q120" s="157">
        <f t="shared" si="39"/>
        <v>0</v>
      </c>
      <c r="R120" s="157">
        <f t="shared" si="39"/>
        <v>0</v>
      </c>
      <c r="S120" s="157">
        <f t="shared" si="39"/>
        <v>0</v>
      </c>
      <c r="T120" s="157">
        <f t="shared" si="39"/>
        <v>0</v>
      </c>
      <c r="U120" s="157">
        <f t="shared" si="39"/>
        <v>0</v>
      </c>
      <c r="V120" s="158">
        <f>SUM(P120:U120)</f>
        <v>0</v>
      </c>
      <c r="W120" s="71"/>
      <c r="X120" s="137" t="s">
        <v>10</v>
      </c>
      <c r="Y120" s="141">
        <f t="shared" si="40"/>
        <v>0</v>
      </c>
      <c r="Z120" s="56">
        <f t="shared" si="40"/>
        <v>0</v>
      </c>
      <c r="AA120" s="56">
        <f t="shared" si="40"/>
        <v>0</v>
      </c>
      <c r="AB120" s="56">
        <f t="shared" si="40"/>
        <v>0</v>
      </c>
      <c r="AC120" s="56">
        <f t="shared" si="40"/>
        <v>0</v>
      </c>
      <c r="AD120" s="57">
        <f t="shared" si="40"/>
        <v>0</v>
      </c>
      <c r="AE120" s="139">
        <f>SUM(Y120:AD120)</f>
        <v>0</v>
      </c>
    </row>
    <row r="121" spans="14:23" ht="12.75">
      <c r="N121" s="58"/>
      <c r="O121" s="59"/>
      <c r="P121" s="59"/>
      <c r="Q121" s="59"/>
      <c r="R121" s="59"/>
      <c r="S121" s="59"/>
      <c r="T121" s="59"/>
      <c r="U121" s="59"/>
      <c r="V121" s="59"/>
      <c r="W121" s="60"/>
    </row>
    <row r="122" spans="2:34" ht="24">
      <c r="B122" s="175" t="str">
        <f>IF(J15=0,"",J15)</f>
        <v>6. Spolupříjemce (F)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7"/>
      <c r="N122" s="37" t="s">
        <v>76</v>
      </c>
      <c r="O122" s="37" t="s">
        <v>77</v>
      </c>
      <c r="P122" s="37" t="s">
        <v>78</v>
      </c>
      <c r="Q122" s="37" t="s">
        <v>79</v>
      </c>
      <c r="R122" s="37" t="s">
        <v>87</v>
      </c>
      <c r="S122" s="37" t="s">
        <v>88</v>
      </c>
      <c r="T122" s="37" t="s">
        <v>89</v>
      </c>
      <c r="U122" s="37" t="s">
        <v>90</v>
      </c>
      <c r="V122" s="37" t="s">
        <v>72</v>
      </c>
      <c r="W122" s="37" t="s">
        <v>71</v>
      </c>
      <c r="X122" s="37" t="s">
        <v>70</v>
      </c>
      <c r="Y122" s="37" t="s">
        <v>80</v>
      </c>
      <c r="Z122" s="37" t="s">
        <v>91</v>
      </c>
      <c r="AA122" s="37" t="s">
        <v>92</v>
      </c>
      <c r="AB122" s="37" t="s">
        <v>93</v>
      </c>
      <c r="AC122" s="37" t="s">
        <v>94</v>
      </c>
      <c r="AD122" s="37" t="s">
        <v>95</v>
      </c>
      <c r="AE122" s="61"/>
      <c r="AF122" s="61"/>
      <c r="AG122" s="68"/>
      <c r="AH122" s="36"/>
    </row>
    <row r="123" spans="2:33" ht="12.75">
      <c r="B123" s="253" t="s">
        <v>1</v>
      </c>
      <c r="C123" s="252" t="s">
        <v>0</v>
      </c>
      <c r="D123" s="249" t="s">
        <v>56</v>
      </c>
      <c r="E123" s="250"/>
      <c r="F123" s="250"/>
      <c r="G123" s="250"/>
      <c r="H123" s="250"/>
      <c r="I123" s="250"/>
      <c r="J123" s="250"/>
      <c r="K123" s="250"/>
      <c r="L123" s="250"/>
      <c r="M123" s="251"/>
      <c r="N123" s="38" t="s">
        <v>135</v>
      </c>
      <c r="O123" s="39" t="s">
        <v>9</v>
      </c>
      <c r="P123" s="151"/>
      <c r="Q123" s="151"/>
      <c r="R123" s="151"/>
      <c r="S123" s="151"/>
      <c r="T123" s="151"/>
      <c r="U123" s="151"/>
      <c r="V123" s="40">
        <f aca="true" t="shared" si="41" ref="V123:V134">SUM(P123:U123)</f>
        <v>0</v>
      </c>
      <c r="W123" s="69">
        <f>$K$17</f>
        <v>0</v>
      </c>
      <c r="X123" s="40">
        <f>V123*W123</f>
        <v>0</v>
      </c>
      <c r="Y123" s="298">
        <f>P123*$W123</f>
        <v>0</v>
      </c>
      <c r="Z123" s="298">
        <f aca="true" t="shared" si="42" ref="Z123:AD134">Q123*$W123</f>
        <v>0</v>
      </c>
      <c r="AA123" s="298">
        <f t="shared" si="42"/>
        <v>0</v>
      </c>
      <c r="AB123" s="298">
        <f t="shared" si="42"/>
        <v>0</v>
      </c>
      <c r="AC123" s="298">
        <f t="shared" si="42"/>
        <v>0</v>
      </c>
      <c r="AD123" s="298">
        <f t="shared" si="42"/>
        <v>0</v>
      </c>
      <c r="AE123" s="214" t="s">
        <v>11</v>
      </c>
      <c r="AF123" s="215"/>
      <c r="AG123" s="216"/>
    </row>
    <row r="124" spans="2:33" ht="12.75">
      <c r="B124" s="253"/>
      <c r="C124" s="252"/>
      <c r="D124" s="249" t="s">
        <v>57</v>
      </c>
      <c r="E124" s="250"/>
      <c r="F124" s="250"/>
      <c r="G124" s="250"/>
      <c r="H124" s="250"/>
      <c r="I124" s="250"/>
      <c r="J124" s="250"/>
      <c r="K124" s="250"/>
      <c r="L124" s="250"/>
      <c r="M124" s="251"/>
      <c r="N124" s="38" t="s">
        <v>136</v>
      </c>
      <c r="O124" s="39" t="s">
        <v>10</v>
      </c>
      <c r="P124" s="151"/>
      <c r="Q124" s="151"/>
      <c r="R124" s="151"/>
      <c r="S124" s="151"/>
      <c r="T124" s="151"/>
      <c r="U124" s="151"/>
      <c r="V124" s="40">
        <f t="shared" si="41"/>
        <v>0</v>
      </c>
      <c r="W124" s="69">
        <f>$K$18</f>
        <v>0</v>
      </c>
      <c r="X124" s="40">
        <f aca="true" t="shared" si="43" ref="X124:X134">V124*W124</f>
        <v>0</v>
      </c>
      <c r="Y124" s="298">
        <f aca="true" t="shared" si="44" ref="Y124:Y134">P124*$W124</f>
        <v>0</v>
      </c>
      <c r="Z124" s="298">
        <f t="shared" si="42"/>
        <v>0</v>
      </c>
      <c r="AA124" s="298">
        <f t="shared" si="42"/>
        <v>0</v>
      </c>
      <c r="AB124" s="298">
        <f t="shared" si="42"/>
        <v>0</v>
      </c>
      <c r="AC124" s="298">
        <f t="shared" si="42"/>
        <v>0</v>
      </c>
      <c r="AD124" s="298">
        <f t="shared" si="42"/>
        <v>0</v>
      </c>
      <c r="AE124" s="217"/>
      <c r="AF124" s="218"/>
      <c r="AG124" s="219"/>
    </row>
    <row r="125" spans="2:33" ht="12.75">
      <c r="B125" s="253"/>
      <c r="C125" s="252" t="s">
        <v>2</v>
      </c>
      <c r="D125" s="249" t="s">
        <v>67</v>
      </c>
      <c r="E125" s="250"/>
      <c r="F125" s="250"/>
      <c r="G125" s="250"/>
      <c r="H125" s="250"/>
      <c r="I125" s="250"/>
      <c r="J125" s="250"/>
      <c r="K125" s="250"/>
      <c r="L125" s="250"/>
      <c r="M125" s="251"/>
      <c r="N125" s="38" t="s">
        <v>137</v>
      </c>
      <c r="O125" s="39" t="s">
        <v>9</v>
      </c>
      <c r="P125" s="151"/>
      <c r="Q125" s="151"/>
      <c r="R125" s="151"/>
      <c r="S125" s="151"/>
      <c r="T125" s="151"/>
      <c r="U125" s="151"/>
      <c r="V125" s="40">
        <f t="shared" si="41"/>
        <v>0</v>
      </c>
      <c r="W125" s="69">
        <f>$K$17</f>
        <v>0</v>
      </c>
      <c r="X125" s="40">
        <f t="shared" si="43"/>
        <v>0</v>
      </c>
      <c r="Y125" s="298">
        <f t="shared" si="44"/>
        <v>0</v>
      </c>
      <c r="Z125" s="298">
        <f t="shared" si="42"/>
        <v>0</v>
      </c>
      <c r="AA125" s="298">
        <f t="shared" si="42"/>
        <v>0</v>
      </c>
      <c r="AB125" s="298">
        <f t="shared" si="42"/>
        <v>0</v>
      </c>
      <c r="AC125" s="298">
        <f t="shared" si="42"/>
        <v>0</v>
      </c>
      <c r="AD125" s="298">
        <f t="shared" si="42"/>
        <v>0</v>
      </c>
      <c r="AE125" s="214" t="s">
        <v>11</v>
      </c>
      <c r="AF125" s="215"/>
      <c r="AG125" s="216"/>
    </row>
    <row r="126" spans="2:33" ht="12.75">
      <c r="B126" s="253"/>
      <c r="C126" s="252"/>
      <c r="D126" s="249" t="s">
        <v>62</v>
      </c>
      <c r="E126" s="250"/>
      <c r="F126" s="250"/>
      <c r="G126" s="250"/>
      <c r="H126" s="250"/>
      <c r="I126" s="250"/>
      <c r="J126" s="250"/>
      <c r="K126" s="250"/>
      <c r="L126" s="250"/>
      <c r="M126" s="251"/>
      <c r="N126" s="38" t="s">
        <v>138</v>
      </c>
      <c r="O126" s="39" t="s">
        <v>10</v>
      </c>
      <c r="P126" s="151"/>
      <c r="Q126" s="151"/>
      <c r="R126" s="151"/>
      <c r="S126" s="151"/>
      <c r="T126" s="151"/>
      <c r="U126" s="151"/>
      <c r="V126" s="40">
        <f t="shared" si="41"/>
        <v>0</v>
      </c>
      <c r="W126" s="69">
        <f>$K$18</f>
        <v>0</v>
      </c>
      <c r="X126" s="40">
        <f t="shared" si="43"/>
        <v>0</v>
      </c>
      <c r="Y126" s="298">
        <f t="shared" si="44"/>
        <v>0</v>
      </c>
      <c r="Z126" s="298">
        <f t="shared" si="42"/>
        <v>0</v>
      </c>
      <c r="AA126" s="298">
        <f t="shared" si="42"/>
        <v>0</v>
      </c>
      <c r="AB126" s="298">
        <f t="shared" si="42"/>
        <v>0</v>
      </c>
      <c r="AC126" s="298">
        <f t="shared" si="42"/>
        <v>0</v>
      </c>
      <c r="AD126" s="298">
        <f t="shared" si="42"/>
        <v>0</v>
      </c>
      <c r="AE126" s="217"/>
      <c r="AF126" s="218"/>
      <c r="AG126" s="219"/>
    </row>
    <row r="127" spans="2:33" ht="12.75" customHeight="1">
      <c r="B127" s="253"/>
      <c r="C127" s="252" t="s">
        <v>3</v>
      </c>
      <c r="D127" s="249" t="s">
        <v>66</v>
      </c>
      <c r="E127" s="250"/>
      <c r="F127" s="250"/>
      <c r="G127" s="250"/>
      <c r="H127" s="250"/>
      <c r="I127" s="250"/>
      <c r="J127" s="250"/>
      <c r="K127" s="250"/>
      <c r="L127" s="250"/>
      <c r="M127" s="251"/>
      <c r="N127" s="38" t="s">
        <v>139</v>
      </c>
      <c r="O127" s="39" t="s">
        <v>9</v>
      </c>
      <c r="P127" s="151"/>
      <c r="Q127" s="151"/>
      <c r="R127" s="151"/>
      <c r="S127" s="151"/>
      <c r="T127" s="151"/>
      <c r="U127" s="151"/>
      <c r="V127" s="40">
        <f t="shared" si="41"/>
        <v>0</v>
      </c>
      <c r="W127" s="69">
        <f>$K$17</f>
        <v>0</v>
      </c>
      <c r="X127" s="40">
        <f t="shared" si="43"/>
        <v>0</v>
      </c>
      <c r="Y127" s="298">
        <f t="shared" si="44"/>
        <v>0</v>
      </c>
      <c r="Z127" s="298">
        <f t="shared" si="42"/>
        <v>0</v>
      </c>
      <c r="AA127" s="298">
        <f t="shared" si="42"/>
        <v>0</v>
      </c>
      <c r="AB127" s="298">
        <f t="shared" si="42"/>
        <v>0</v>
      </c>
      <c r="AC127" s="298">
        <f t="shared" si="42"/>
        <v>0</v>
      </c>
      <c r="AD127" s="298">
        <f t="shared" si="42"/>
        <v>0</v>
      </c>
      <c r="AE127" s="214" t="s">
        <v>12</v>
      </c>
      <c r="AF127" s="215"/>
      <c r="AG127" s="216"/>
    </row>
    <row r="128" spans="2:33" ht="12.75">
      <c r="B128" s="253"/>
      <c r="C128" s="252"/>
      <c r="D128" s="249" t="s">
        <v>58</v>
      </c>
      <c r="E128" s="250"/>
      <c r="F128" s="250"/>
      <c r="G128" s="250"/>
      <c r="H128" s="250"/>
      <c r="I128" s="250"/>
      <c r="J128" s="250"/>
      <c r="K128" s="250"/>
      <c r="L128" s="250"/>
      <c r="M128" s="251"/>
      <c r="N128" s="38" t="s">
        <v>140</v>
      </c>
      <c r="O128" s="39" t="s">
        <v>10</v>
      </c>
      <c r="P128" s="151"/>
      <c r="Q128" s="151"/>
      <c r="R128" s="151"/>
      <c r="S128" s="151"/>
      <c r="T128" s="151"/>
      <c r="U128" s="151"/>
      <c r="V128" s="40">
        <f t="shared" si="41"/>
        <v>0</v>
      </c>
      <c r="W128" s="69">
        <f>$K$18</f>
        <v>0</v>
      </c>
      <c r="X128" s="40">
        <f t="shared" si="43"/>
        <v>0</v>
      </c>
      <c r="Y128" s="298">
        <f t="shared" si="44"/>
        <v>0</v>
      </c>
      <c r="Z128" s="298">
        <f t="shared" si="42"/>
        <v>0</v>
      </c>
      <c r="AA128" s="298">
        <f t="shared" si="42"/>
        <v>0</v>
      </c>
      <c r="AB128" s="298">
        <f t="shared" si="42"/>
        <v>0</v>
      </c>
      <c r="AC128" s="298">
        <f t="shared" si="42"/>
        <v>0</v>
      </c>
      <c r="AD128" s="298">
        <f t="shared" si="42"/>
        <v>0</v>
      </c>
      <c r="AE128" s="217"/>
      <c r="AF128" s="218"/>
      <c r="AG128" s="219"/>
    </row>
    <row r="129" spans="2:33" ht="12.75" customHeight="1">
      <c r="B129" s="253" t="s">
        <v>5</v>
      </c>
      <c r="C129" s="252" t="s">
        <v>4</v>
      </c>
      <c r="D129" s="249" t="s">
        <v>65</v>
      </c>
      <c r="E129" s="250"/>
      <c r="F129" s="250"/>
      <c r="G129" s="250"/>
      <c r="H129" s="250"/>
      <c r="I129" s="250"/>
      <c r="J129" s="250"/>
      <c r="K129" s="250"/>
      <c r="L129" s="250"/>
      <c r="M129" s="251"/>
      <c r="N129" s="38" t="s">
        <v>141</v>
      </c>
      <c r="O129" s="39" t="s">
        <v>9</v>
      </c>
      <c r="P129" s="151"/>
      <c r="Q129" s="151"/>
      <c r="R129" s="151"/>
      <c r="S129" s="151"/>
      <c r="T129" s="151"/>
      <c r="U129" s="151"/>
      <c r="V129" s="40">
        <f t="shared" si="41"/>
        <v>0</v>
      </c>
      <c r="W129" s="69">
        <f>$K$17</f>
        <v>0</v>
      </c>
      <c r="X129" s="40">
        <f t="shared" si="43"/>
        <v>0</v>
      </c>
      <c r="Y129" s="298">
        <f t="shared" si="44"/>
        <v>0</v>
      </c>
      <c r="Z129" s="298">
        <f t="shared" si="42"/>
        <v>0</v>
      </c>
      <c r="AA129" s="298">
        <f t="shared" si="42"/>
        <v>0</v>
      </c>
      <c r="AB129" s="298">
        <f t="shared" si="42"/>
        <v>0</v>
      </c>
      <c r="AC129" s="298">
        <f t="shared" si="42"/>
        <v>0</v>
      </c>
      <c r="AD129" s="298">
        <f t="shared" si="42"/>
        <v>0</v>
      </c>
      <c r="AE129" s="214" t="s">
        <v>13</v>
      </c>
      <c r="AF129" s="215"/>
      <c r="AG129" s="216"/>
    </row>
    <row r="130" spans="2:33" ht="12.75">
      <c r="B130" s="253"/>
      <c r="C130" s="252"/>
      <c r="D130" s="249" t="s">
        <v>61</v>
      </c>
      <c r="E130" s="250"/>
      <c r="F130" s="250"/>
      <c r="G130" s="250"/>
      <c r="H130" s="250"/>
      <c r="I130" s="250"/>
      <c r="J130" s="250"/>
      <c r="K130" s="250"/>
      <c r="L130" s="250"/>
      <c r="M130" s="251"/>
      <c r="N130" s="38" t="s">
        <v>142</v>
      </c>
      <c r="O130" s="39" t="s">
        <v>10</v>
      </c>
      <c r="P130" s="151"/>
      <c r="Q130" s="151"/>
      <c r="R130" s="151"/>
      <c r="S130" s="151"/>
      <c r="T130" s="151"/>
      <c r="U130" s="151"/>
      <c r="V130" s="40">
        <f t="shared" si="41"/>
        <v>0</v>
      </c>
      <c r="W130" s="69">
        <f>$K$18</f>
        <v>0</v>
      </c>
      <c r="X130" s="40">
        <f t="shared" si="43"/>
        <v>0</v>
      </c>
      <c r="Y130" s="298">
        <f t="shared" si="44"/>
        <v>0</v>
      </c>
      <c r="Z130" s="298">
        <f t="shared" si="42"/>
        <v>0</v>
      </c>
      <c r="AA130" s="298">
        <f t="shared" si="42"/>
        <v>0</v>
      </c>
      <c r="AB130" s="298">
        <f t="shared" si="42"/>
        <v>0</v>
      </c>
      <c r="AC130" s="298">
        <f t="shared" si="42"/>
        <v>0</v>
      </c>
      <c r="AD130" s="298">
        <f t="shared" si="42"/>
        <v>0</v>
      </c>
      <c r="AE130" s="217"/>
      <c r="AF130" s="218"/>
      <c r="AG130" s="219"/>
    </row>
    <row r="131" spans="2:33" ht="12.75" customHeight="1">
      <c r="B131" s="253"/>
      <c r="C131" s="252" t="s">
        <v>6</v>
      </c>
      <c r="D131" s="249" t="s">
        <v>64</v>
      </c>
      <c r="E131" s="250"/>
      <c r="F131" s="250"/>
      <c r="G131" s="250"/>
      <c r="H131" s="250"/>
      <c r="I131" s="250"/>
      <c r="J131" s="250"/>
      <c r="K131" s="250"/>
      <c r="L131" s="250"/>
      <c r="M131" s="251"/>
      <c r="N131" s="38" t="s">
        <v>143</v>
      </c>
      <c r="O131" s="39" t="s">
        <v>9</v>
      </c>
      <c r="P131" s="151"/>
      <c r="Q131" s="151"/>
      <c r="R131" s="151"/>
      <c r="S131" s="151"/>
      <c r="T131" s="151"/>
      <c r="U131" s="151"/>
      <c r="V131" s="40">
        <f t="shared" si="41"/>
        <v>0</v>
      </c>
      <c r="W131" s="69">
        <f>$K$17</f>
        <v>0</v>
      </c>
      <c r="X131" s="40">
        <f t="shared" si="43"/>
        <v>0</v>
      </c>
      <c r="Y131" s="298">
        <f t="shared" si="44"/>
        <v>0</v>
      </c>
      <c r="Z131" s="298">
        <f t="shared" si="42"/>
        <v>0</v>
      </c>
      <c r="AA131" s="298">
        <f t="shared" si="42"/>
        <v>0</v>
      </c>
      <c r="AB131" s="298">
        <f t="shared" si="42"/>
        <v>0</v>
      </c>
      <c r="AC131" s="298">
        <f t="shared" si="42"/>
        <v>0</v>
      </c>
      <c r="AD131" s="298">
        <f t="shared" si="42"/>
        <v>0</v>
      </c>
      <c r="AE131" s="214" t="s">
        <v>166</v>
      </c>
      <c r="AF131" s="215"/>
      <c r="AG131" s="216"/>
    </row>
    <row r="132" spans="2:33" ht="12.75">
      <c r="B132" s="253"/>
      <c r="C132" s="252"/>
      <c r="D132" s="249" t="s">
        <v>60</v>
      </c>
      <c r="E132" s="250"/>
      <c r="F132" s="250"/>
      <c r="G132" s="250"/>
      <c r="H132" s="250"/>
      <c r="I132" s="250"/>
      <c r="J132" s="250"/>
      <c r="K132" s="250"/>
      <c r="L132" s="250"/>
      <c r="M132" s="251"/>
      <c r="N132" s="38" t="s">
        <v>144</v>
      </c>
      <c r="O132" s="39" t="s">
        <v>10</v>
      </c>
      <c r="P132" s="151"/>
      <c r="Q132" s="151"/>
      <c r="R132" s="151"/>
      <c r="S132" s="151"/>
      <c r="T132" s="151"/>
      <c r="U132" s="151"/>
      <c r="V132" s="40">
        <f t="shared" si="41"/>
        <v>0</v>
      </c>
      <c r="W132" s="69">
        <f>$K$18</f>
        <v>0</v>
      </c>
      <c r="X132" s="40">
        <f t="shared" si="43"/>
        <v>0</v>
      </c>
      <c r="Y132" s="298">
        <f t="shared" si="44"/>
        <v>0</v>
      </c>
      <c r="Z132" s="298">
        <f t="shared" si="42"/>
        <v>0</v>
      </c>
      <c r="AA132" s="298">
        <f t="shared" si="42"/>
        <v>0</v>
      </c>
      <c r="AB132" s="298">
        <f t="shared" si="42"/>
        <v>0</v>
      </c>
      <c r="AC132" s="298">
        <f t="shared" si="42"/>
        <v>0</v>
      </c>
      <c r="AD132" s="298">
        <f t="shared" si="42"/>
        <v>0</v>
      </c>
      <c r="AE132" s="217"/>
      <c r="AF132" s="218"/>
      <c r="AG132" s="219"/>
    </row>
    <row r="133" spans="2:33" ht="12.75" customHeight="1">
      <c r="B133" s="253" t="s">
        <v>8</v>
      </c>
      <c r="C133" s="252" t="s">
        <v>7</v>
      </c>
      <c r="D133" s="249" t="s">
        <v>63</v>
      </c>
      <c r="E133" s="250"/>
      <c r="F133" s="250"/>
      <c r="G133" s="250"/>
      <c r="H133" s="250"/>
      <c r="I133" s="250"/>
      <c r="J133" s="250"/>
      <c r="K133" s="250"/>
      <c r="L133" s="250"/>
      <c r="M133" s="251"/>
      <c r="N133" s="38" t="s">
        <v>145</v>
      </c>
      <c r="O133" s="39" t="s">
        <v>9</v>
      </c>
      <c r="P133" s="151"/>
      <c r="Q133" s="151"/>
      <c r="R133" s="151"/>
      <c r="S133" s="151"/>
      <c r="T133" s="151"/>
      <c r="U133" s="151"/>
      <c r="V133" s="40">
        <f t="shared" si="41"/>
        <v>0</v>
      </c>
      <c r="W133" s="69">
        <f>$K$17</f>
        <v>0</v>
      </c>
      <c r="X133" s="40">
        <f t="shared" si="43"/>
        <v>0</v>
      </c>
      <c r="Y133" s="298">
        <f t="shared" si="44"/>
        <v>0</v>
      </c>
      <c r="Z133" s="298">
        <f t="shared" si="42"/>
        <v>0</v>
      </c>
      <c r="AA133" s="298">
        <f t="shared" si="42"/>
        <v>0</v>
      </c>
      <c r="AB133" s="298">
        <f t="shared" si="42"/>
        <v>0</v>
      </c>
      <c r="AC133" s="298">
        <f t="shared" si="42"/>
        <v>0</v>
      </c>
      <c r="AD133" s="298">
        <f t="shared" si="42"/>
        <v>0</v>
      </c>
      <c r="AE133" s="214" t="s">
        <v>16</v>
      </c>
      <c r="AF133" s="215"/>
      <c r="AG133" s="216"/>
    </row>
    <row r="134" spans="2:33" ht="13.5" thickBot="1">
      <c r="B134" s="253"/>
      <c r="C134" s="252"/>
      <c r="D134" s="249" t="s">
        <v>59</v>
      </c>
      <c r="E134" s="250"/>
      <c r="F134" s="250"/>
      <c r="G134" s="250"/>
      <c r="H134" s="250"/>
      <c r="I134" s="250"/>
      <c r="J134" s="250"/>
      <c r="K134" s="250"/>
      <c r="L134" s="250"/>
      <c r="M134" s="251"/>
      <c r="N134" s="38" t="s">
        <v>146</v>
      </c>
      <c r="O134" s="39" t="s">
        <v>10</v>
      </c>
      <c r="P134" s="152"/>
      <c r="Q134" s="152"/>
      <c r="R134" s="152"/>
      <c r="S134" s="152"/>
      <c r="T134" s="152"/>
      <c r="U134" s="152"/>
      <c r="V134" s="43">
        <f t="shared" si="41"/>
        <v>0</v>
      </c>
      <c r="W134" s="69">
        <f>$K$18</f>
        <v>0</v>
      </c>
      <c r="X134" s="43">
        <f t="shared" si="43"/>
        <v>0</v>
      </c>
      <c r="Y134" s="298">
        <f t="shared" si="44"/>
        <v>0</v>
      </c>
      <c r="Z134" s="298">
        <f t="shared" si="42"/>
        <v>0</v>
      </c>
      <c r="AA134" s="298">
        <f t="shared" si="42"/>
        <v>0</v>
      </c>
      <c r="AB134" s="298">
        <f t="shared" si="42"/>
        <v>0</v>
      </c>
      <c r="AC134" s="298">
        <f t="shared" si="42"/>
        <v>0</v>
      </c>
      <c r="AD134" s="298">
        <f t="shared" si="42"/>
        <v>0</v>
      </c>
      <c r="AE134" s="220"/>
      <c r="AF134" s="221"/>
      <c r="AG134" s="222"/>
    </row>
    <row r="135" spans="2:33" s="27" customFormat="1" ht="13.5" customHeight="1" thickBot="1"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7"/>
      <c r="O135" s="48"/>
      <c r="P135" s="49">
        <f aca="true" t="shared" si="45" ref="P135:V135">SUM(P123:P134)</f>
        <v>0</v>
      </c>
      <c r="Q135" s="50">
        <f t="shared" si="45"/>
        <v>0</v>
      </c>
      <c r="R135" s="50">
        <f t="shared" si="45"/>
        <v>0</v>
      </c>
      <c r="S135" s="50">
        <f t="shared" si="45"/>
        <v>0</v>
      </c>
      <c r="T135" s="50">
        <f t="shared" si="45"/>
        <v>0</v>
      </c>
      <c r="U135" s="50">
        <f t="shared" si="45"/>
        <v>0</v>
      </c>
      <c r="V135" s="54">
        <f t="shared" si="45"/>
        <v>0</v>
      </c>
      <c r="W135" s="70" t="s">
        <v>68</v>
      </c>
      <c r="X135" s="54">
        <f aca="true" t="shared" si="46" ref="X135:AD135">SUM(X123:X134)</f>
        <v>0</v>
      </c>
      <c r="Y135" s="65">
        <f t="shared" si="46"/>
        <v>0</v>
      </c>
      <c r="Z135" s="65">
        <f t="shared" si="46"/>
        <v>0</v>
      </c>
      <c r="AA135" s="65">
        <f t="shared" si="46"/>
        <v>0</v>
      </c>
      <c r="AB135" s="65">
        <f t="shared" si="46"/>
        <v>0</v>
      </c>
      <c r="AC135" s="65">
        <f t="shared" si="46"/>
        <v>0</v>
      </c>
      <c r="AD135" s="65">
        <f t="shared" si="46"/>
        <v>0</v>
      </c>
      <c r="AE135" s="208">
        <f>IF(V135=0,0,X135/V135)</f>
        <v>0</v>
      </c>
      <c r="AF135" s="209"/>
      <c r="AG135" s="210"/>
    </row>
    <row r="136" spans="2:31" s="27" customFormat="1" ht="13.5" customHeight="1"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7"/>
      <c r="O136" s="153" t="s">
        <v>9</v>
      </c>
      <c r="P136" s="154">
        <f aca="true" t="shared" si="47" ref="P136:U137">P123+P125+P127+P129+P131+P133</f>
        <v>0</v>
      </c>
      <c r="Q136" s="154">
        <f t="shared" si="47"/>
        <v>0</v>
      </c>
      <c r="R136" s="154">
        <f t="shared" si="47"/>
        <v>0</v>
      </c>
      <c r="S136" s="154">
        <f t="shared" si="47"/>
        <v>0</v>
      </c>
      <c r="T136" s="154">
        <f t="shared" si="47"/>
        <v>0</v>
      </c>
      <c r="U136" s="154">
        <f t="shared" si="47"/>
        <v>0</v>
      </c>
      <c r="V136" s="159">
        <f>SUM(P136:U136)</f>
        <v>0</v>
      </c>
      <c r="W136" s="71"/>
      <c r="X136" s="142" t="s">
        <v>9</v>
      </c>
      <c r="Y136" s="140">
        <f aca="true" t="shared" si="48" ref="Y136:AD137">Y123+Y125+Y127+Y129+Y131+Y133</f>
        <v>0</v>
      </c>
      <c r="Z136" s="72">
        <f t="shared" si="48"/>
        <v>0</v>
      </c>
      <c r="AA136" s="72">
        <f t="shared" si="48"/>
        <v>0</v>
      </c>
      <c r="AB136" s="72">
        <f t="shared" si="48"/>
        <v>0</v>
      </c>
      <c r="AC136" s="72">
        <f t="shared" si="48"/>
        <v>0</v>
      </c>
      <c r="AD136" s="73">
        <f t="shared" si="48"/>
        <v>0</v>
      </c>
      <c r="AE136" s="138">
        <f>SUM(Y136:AD136)</f>
        <v>0</v>
      </c>
    </row>
    <row r="137" spans="2:31" s="27" customFormat="1" ht="13.5" customHeight="1" thickBot="1"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7"/>
      <c r="O137" s="156" t="s">
        <v>10</v>
      </c>
      <c r="P137" s="157">
        <f t="shared" si="47"/>
        <v>0</v>
      </c>
      <c r="Q137" s="157">
        <f t="shared" si="47"/>
        <v>0</v>
      </c>
      <c r="R137" s="157">
        <f t="shared" si="47"/>
        <v>0</v>
      </c>
      <c r="S137" s="157">
        <f t="shared" si="47"/>
        <v>0</v>
      </c>
      <c r="T137" s="157">
        <f t="shared" si="47"/>
        <v>0</v>
      </c>
      <c r="U137" s="157">
        <f t="shared" si="47"/>
        <v>0</v>
      </c>
      <c r="V137" s="158">
        <f>SUM(P137:U137)</f>
        <v>0</v>
      </c>
      <c r="W137" s="71"/>
      <c r="X137" s="137" t="s">
        <v>10</v>
      </c>
      <c r="Y137" s="141">
        <f t="shared" si="48"/>
        <v>0</v>
      </c>
      <c r="Z137" s="56">
        <f t="shared" si="48"/>
        <v>0</v>
      </c>
      <c r="AA137" s="56">
        <f t="shared" si="48"/>
        <v>0</v>
      </c>
      <c r="AB137" s="56">
        <f t="shared" si="48"/>
        <v>0</v>
      </c>
      <c r="AC137" s="56">
        <f t="shared" si="48"/>
        <v>0</v>
      </c>
      <c r="AD137" s="57">
        <f t="shared" si="48"/>
        <v>0</v>
      </c>
      <c r="AE137" s="139">
        <f>SUM(Y137:AD137)</f>
        <v>0</v>
      </c>
    </row>
    <row r="138" spans="2:33" s="27" customFormat="1" ht="13.5" customHeight="1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2:33" s="27" customFormat="1" ht="24" customHeight="1">
      <c r="B139" s="175" t="str">
        <f>IF(D22=0,"",D22)</f>
        <v>7. Spolupříjemce (G)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7"/>
      <c r="N139" s="37" t="s">
        <v>76</v>
      </c>
      <c r="O139" s="37" t="s">
        <v>77</v>
      </c>
      <c r="P139" s="37" t="s">
        <v>78</v>
      </c>
      <c r="Q139" s="37" t="s">
        <v>79</v>
      </c>
      <c r="R139" s="37" t="s">
        <v>87</v>
      </c>
      <c r="S139" s="37" t="s">
        <v>88</v>
      </c>
      <c r="T139" s="37" t="s">
        <v>89</v>
      </c>
      <c r="U139" s="37" t="s">
        <v>90</v>
      </c>
      <c r="V139" s="37" t="s">
        <v>72</v>
      </c>
      <c r="W139" s="37" t="s">
        <v>71</v>
      </c>
      <c r="X139" s="37" t="s">
        <v>70</v>
      </c>
      <c r="Y139" s="37" t="s">
        <v>80</v>
      </c>
      <c r="Z139" s="37" t="s">
        <v>91</v>
      </c>
      <c r="AA139" s="37" t="s">
        <v>92</v>
      </c>
      <c r="AB139" s="37" t="s">
        <v>93</v>
      </c>
      <c r="AC139" s="37" t="s">
        <v>94</v>
      </c>
      <c r="AD139" s="37" t="s">
        <v>95</v>
      </c>
      <c r="AE139" s="61"/>
      <c r="AF139" s="61"/>
      <c r="AG139" s="68"/>
    </row>
    <row r="140" spans="2:33" ht="12.75">
      <c r="B140" s="253" t="s">
        <v>1</v>
      </c>
      <c r="C140" s="252" t="s">
        <v>0</v>
      </c>
      <c r="D140" s="249" t="s">
        <v>56</v>
      </c>
      <c r="E140" s="250"/>
      <c r="F140" s="250"/>
      <c r="G140" s="250"/>
      <c r="H140" s="250"/>
      <c r="I140" s="250"/>
      <c r="J140" s="250"/>
      <c r="K140" s="250"/>
      <c r="L140" s="250"/>
      <c r="M140" s="251"/>
      <c r="N140" s="38" t="s">
        <v>147</v>
      </c>
      <c r="O140" s="39" t="s">
        <v>9</v>
      </c>
      <c r="P140" s="151"/>
      <c r="Q140" s="151"/>
      <c r="R140" s="151"/>
      <c r="S140" s="151"/>
      <c r="T140" s="151"/>
      <c r="U140" s="151"/>
      <c r="V140" s="40">
        <f aca="true" t="shared" si="49" ref="V140:V151">SUM(P140:U140)</f>
        <v>0</v>
      </c>
      <c r="W140" s="69">
        <f>$E$24</f>
        <v>0</v>
      </c>
      <c r="X140" s="40">
        <f>V140*W140</f>
        <v>0</v>
      </c>
      <c r="Y140" s="298">
        <f>P140*$W140</f>
        <v>0</v>
      </c>
      <c r="Z140" s="298">
        <f aca="true" t="shared" si="50" ref="Z140:AD151">Q140*$W140</f>
        <v>0</v>
      </c>
      <c r="AA140" s="298">
        <f t="shared" si="50"/>
        <v>0</v>
      </c>
      <c r="AB140" s="298">
        <f t="shared" si="50"/>
        <v>0</v>
      </c>
      <c r="AC140" s="298">
        <f t="shared" si="50"/>
        <v>0</v>
      </c>
      <c r="AD140" s="298">
        <f t="shared" si="50"/>
        <v>0</v>
      </c>
      <c r="AE140" s="214" t="s">
        <v>11</v>
      </c>
      <c r="AF140" s="215"/>
      <c r="AG140" s="216"/>
    </row>
    <row r="141" spans="2:33" ht="12.75">
      <c r="B141" s="253"/>
      <c r="C141" s="252"/>
      <c r="D141" s="249" t="s">
        <v>57</v>
      </c>
      <c r="E141" s="250"/>
      <c r="F141" s="250"/>
      <c r="G141" s="250"/>
      <c r="H141" s="250"/>
      <c r="I141" s="250"/>
      <c r="J141" s="250"/>
      <c r="K141" s="250"/>
      <c r="L141" s="250"/>
      <c r="M141" s="251"/>
      <c r="N141" s="38" t="s">
        <v>148</v>
      </c>
      <c r="O141" s="39" t="s">
        <v>10</v>
      </c>
      <c r="P141" s="151"/>
      <c r="Q141" s="151"/>
      <c r="R141" s="151"/>
      <c r="S141" s="151"/>
      <c r="T141" s="151"/>
      <c r="U141" s="151"/>
      <c r="V141" s="40">
        <f t="shared" si="49"/>
        <v>0</v>
      </c>
      <c r="W141" s="69">
        <f>$E$25</f>
        <v>0</v>
      </c>
      <c r="X141" s="40">
        <f aca="true" t="shared" si="51" ref="X141:X151">V141*W141</f>
        <v>0</v>
      </c>
      <c r="Y141" s="298">
        <f aca="true" t="shared" si="52" ref="Y141:Y151">P141*$W141</f>
        <v>0</v>
      </c>
      <c r="Z141" s="298">
        <f t="shared" si="50"/>
        <v>0</v>
      </c>
      <c r="AA141" s="298">
        <f t="shared" si="50"/>
        <v>0</v>
      </c>
      <c r="AB141" s="298">
        <f t="shared" si="50"/>
        <v>0</v>
      </c>
      <c r="AC141" s="298">
        <f t="shared" si="50"/>
        <v>0</v>
      </c>
      <c r="AD141" s="298">
        <f t="shared" si="50"/>
        <v>0</v>
      </c>
      <c r="AE141" s="217"/>
      <c r="AF141" s="218"/>
      <c r="AG141" s="219"/>
    </row>
    <row r="142" spans="2:33" ht="12.75">
      <c r="B142" s="253"/>
      <c r="C142" s="252" t="s">
        <v>2</v>
      </c>
      <c r="D142" s="249" t="s">
        <v>67</v>
      </c>
      <c r="E142" s="250"/>
      <c r="F142" s="250"/>
      <c r="G142" s="250"/>
      <c r="H142" s="250"/>
      <c r="I142" s="250"/>
      <c r="J142" s="250"/>
      <c r="K142" s="250"/>
      <c r="L142" s="250"/>
      <c r="M142" s="251"/>
      <c r="N142" s="38" t="s">
        <v>149</v>
      </c>
      <c r="O142" s="39" t="s">
        <v>9</v>
      </c>
      <c r="P142" s="151"/>
      <c r="Q142" s="151"/>
      <c r="R142" s="151"/>
      <c r="S142" s="151"/>
      <c r="T142" s="151"/>
      <c r="U142" s="151"/>
      <c r="V142" s="40">
        <f t="shared" si="49"/>
        <v>0</v>
      </c>
      <c r="W142" s="69">
        <f>$E$24</f>
        <v>0</v>
      </c>
      <c r="X142" s="40">
        <f t="shared" si="51"/>
        <v>0</v>
      </c>
      <c r="Y142" s="298">
        <f t="shared" si="52"/>
        <v>0</v>
      </c>
      <c r="Z142" s="298">
        <f t="shared" si="50"/>
        <v>0</v>
      </c>
      <c r="AA142" s="298">
        <f t="shared" si="50"/>
        <v>0</v>
      </c>
      <c r="AB142" s="298">
        <f t="shared" si="50"/>
        <v>0</v>
      </c>
      <c r="AC142" s="298">
        <f t="shared" si="50"/>
        <v>0</v>
      </c>
      <c r="AD142" s="298">
        <f t="shared" si="50"/>
        <v>0</v>
      </c>
      <c r="AE142" s="214" t="s">
        <v>11</v>
      </c>
      <c r="AF142" s="215"/>
      <c r="AG142" s="216"/>
    </row>
    <row r="143" spans="2:33" ht="12.75">
      <c r="B143" s="253"/>
      <c r="C143" s="252"/>
      <c r="D143" s="249" t="s">
        <v>62</v>
      </c>
      <c r="E143" s="250"/>
      <c r="F143" s="250"/>
      <c r="G143" s="250"/>
      <c r="H143" s="250"/>
      <c r="I143" s="250"/>
      <c r="J143" s="250"/>
      <c r="K143" s="250"/>
      <c r="L143" s="250"/>
      <c r="M143" s="251"/>
      <c r="N143" s="38" t="s">
        <v>150</v>
      </c>
      <c r="O143" s="39" t="s">
        <v>10</v>
      </c>
      <c r="P143" s="151"/>
      <c r="Q143" s="151"/>
      <c r="R143" s="151"/>
      <c r="S143" s="151"/>
      <c r="T143" s="151"/>
      <c r="U143" s="151"/>
      <c r="V143" s="40">
        <f t="shared" si="49"/>
        <v>0</v>
      </c>
      <c r="W143" s="69">
        <f>$E$25</f>
        <v>0</v>
      </c>
      <c r="X143" s="40">
        <f t="shared" si="51"/>
        <v>0</v>
      </c>
      <c r="Y143" s="298">
        <f t="shared" si="52"/>
        <v>0</v>
      </c>
      <c r="Z143" s="298">
        <f t="shared" si="50"/>
        <v>0</v>
      </c>
      <c r="AA143" s="298">
        <f t="shared" si="50"/>
        <v>0</v>
      </c>
      <c r="AB143" s="298">
        <f t="shared" si="50"/>
        <v>0</v>
      </c>
      <c r="AC143" s="298">
        <f t="shared" si="50"/>
        <v>0</v>
      </c>
      <c r="AD143" s="298">
        <f t="shared" si="50"/>
        <v>0</v>
      </c>
      <c r="AE143" s="217"/>
      <c r="AF143" s="218"/>
      <c r="AG143" s="219"/>
    </row>
    <row r="144" spans="2:33" ht="12.75" customHeight="1">
      <c r="B144" s="253"/>
      <c r="C144" s="252" t="s">
        <v>3</v>
      </c>
      <c r="D144" s="249" t="s">
        <v>66</v>
      </c>
      <c r="E144" s="250"/>
      <c r="F144" s="250"/>
      <c r="G144" s="250"/>
      <c r="H144" s="250"/>
      <c r="I144" s="250"/>
      <c r="J144" s="250"/>
      <c r="K144" s="250"/>
      <c r="L144" s="250"/>
      <c r="M144" s="251"/>
      <c r="N144" s="38" t="s">
        <v>151</v>
      </c>
      <c r="O144" s="39" t="s">
        <v>9</v>
      </c>
      <c r="P144" s="151"/>
      <c r="Q144" s="151"/>
      <c r="R144" s="151"/>
      <c r="S144" s="151"/>
      <c r="T144" s="151"/>
      <c r="U144" s="151"/>
      <c r="V144" s="40">
        <f t="shared" si="49"/>
        <v>0</v>
      </c>
      <c r="W144" s="69">
        <f>$E$24</f>
        <v>0</v>
      </c>
      <c r="X144" s="40">
        <f t="shared" si="51"/>
        <v>0</v>
      </c>
      <c r="Y144" s="298">
        <f t="shared" si="52"/>
        <v>0</v>
      </c>
      <c r="Z144" s="298">
        <f t="shared" si="50"/>
        <v>0</v>
      </c>
      <c r="AA144" s="298">
        <f t="shared" si="50"/>
        <v>0</v>
      </c>
      <c r="AB144" s="298">
        <f t="shared" si="50"/>
        <v>0</v>
      </c>
      <c r="AC144" s="298">
        <f t="shared" si="50"/>
        <v>0</v>
      </c>
      <c r="AD144" s="298">
        <f t="shared" si="50"/>
        <v>0</v>
      </c>
      <c r="AE144" s="214" t="s">
        <v>12</v>
      </c>
      <c r="AF144" s="215"/>
      <c r="AG144" s="216"/>
    </row>
    <row r="145" spans="2:33" ht="12.75">
      <c r="B145" s="253"/>
      <c r="C145" s="252"/>
      <c r="D145" s="249" t="s">
        <v>58</v>
      </c>
      <c r="E145" s="250"/>
      <c r="F145" s="250"/>
      <c r="G145" s="250"/>
      <c r="H145" s="250"/>
      <c r="I145" s="250"/>
      <c r="J145" s="250"/>
      <c r="K145" s="250"/>
      <c r="L145" s="250"/>
      <c r="M145" s="251"/>
      <c r="N145" s="38" t="s">
        <v>152</v>
      </c>
      <c r="O145" s="39" t="s">
        <v>10</v>
      </c>
      <c r="P145" s="151"/>
      <c r="Q145" s="151"/>
      <c r="R145" s="151"/>
      <c r="S145" s="151"/>
      <c r="T145" s="151"/>
      <c r="U145" s="151"/>
      <c r="V145" s="40">
        <f t="shared" si="49"/>
        <v>0</v>
      </c>
      <c r="W145" s="69">
        <f>$E$25</f>
        <v>0</v>
      </c>
      <c r="X145" s="40">
        <f t="shared" si="51"/>
        <v>0</v>
      </c>
      <c r="Y145" s="298">
        <f t="shared" si="52"/>
        <v>0</v>
      </c>
      <c r="Z145" s="298">
        <f t="shared" si="50"/>
        <v>0</v>
      </c>
      <c r="AA145" s="298">
        <f t="shared" si="50"/>
        <v>0</v>
      </c>
      <c r="AB145" s="298">
        <f t="shared" si="50"/>
        <v>0</v>
      </c>
      <c r="AC145" s="298">
        <f t="shared" si="50"/>
        <v>0</v>
      </c>
      <c r="AD145" s="298">
        <f t="shared" si="50"/>
        <v>0</v>
      </c>
      <c r="AE145" s="217"/>
      <c r="AF145" s="218"/>
      <c r="AG145" s="219"/>
    </row>
    <row r="146" spans="2:33" ht="12.75" customHeight="1">
      <c r="B146" s="253" t="s">
        <v>5</v>
      </c>
      <c r="C146" s="252" t="s">
        <v>4</v>
      </c>
      <c r="D146" s="249" t="s">
        <v>65</v>
      </c>
      <c r="E146" s="250"/>
      <c r="F146" s="250"/>
      <c r="G146" s="250"/>
      <c r="H146" s="250"/>
      <c r="I146" s="250"/>
      <c r="J146" s="250"/>
      <c r="K146" s="250"/>
      <c r="L146" s="250"/>
      <c r="M146" s="251"/>
      <c r="N146" s="38" t="s">
        <v>153</v>
      </c>
      <c r="O146" s="39" t="s">
        <v>9</v>
      </c>
      <c r="P146" s="151"/>
      <c r="Q146" s="151"/>
      <c r="R146" s="151"/>
      <c r="S146" s="151"/>
      <c r="T146" s="151"/>
      <c r="U146" s="151"/>
      <c r="V146" s="40">
        <f t="shared" si="49"/>
        <v>0</v>
      </c>
      <c r="W146" s="69">
        <f>$E$24</f>
        <v>0</v>
      </c>
      <c r="X146" s="40">
        <f t="shared" si="51"/>
        <v>0</v>
      </c>
      <c r="Y146" s="298">
        <f t="shared" si="52"/>
        <v>0</v>
      </c>
      <c r="Z146" s="298">
        <f t="shared" si="50"/>
        <v>0</v>
      </c>
      <c r="AA146" s="298">
        <f t="shared" si="50"/>
        <v>0</v>
      </c>
      <c r="AB146" s="298">
        <f t="shared" si="50"/>
        <v>0</v>
      </c>
      <c r="AC146" s="298">
        <f t="shared" si="50"/>
        <v>0</v>
      </c>
      <c r="AD146" s="298">
        <f t="shared" si="50"/>
        <v>0</v>
      </c>
      <c r="AE146" s="214" t="s">
        <v>13</v>
      </c>
      <c r="AF146" s="215"/>
      <c r="AG146" s="216"/>
    </row>
    <row r="147" spans="2:33" ht="12.75">
      <c r="B147" s="253"/>
      <c r="C147" s="252"/>
      <c r="D147" s="249" t="s">
        <v>61</v>
      </c>
      <c r="E147" s="250"/>
      <c r="F147" s="250"/>
      <c r="G147" s="250"/>
      <c r="H147" s="250"/>
      <c r="I147" s="250"/>
      <c r="J147" s="250"/>
      <c r="K147" s="250"/>
      <c r="L147" s="250"/>
      <c r="M147" s="251"/>
      <c r="N147" s="38" t="s">
        <v>154</v>
      </c>
      <c r="O147" s="39" t="s">
        <v>10</v>
      </c>
      <c r="P147" s="151"/>
      <c r="Q147" s="151"/>
      <c r="R147" s="151"/>
      <c r="S147" s="151"/>
      <c r="T147" s="151"/>
      <c r="U147" s="151"/>
      <c r="V147" s="40">
        <f t="shared" si="49"/>
        <v>0</v>
      </c>
      <c r="W147" s="69">
        <f>$E$25</f>
        <v>0</v>
      </c>
      <c r="X147" s="40">
        <f t="shared" si="51"/>
        <v>0</v>
      </c>
      <c r="Y147" s="298">
        <f t="shared" si="52"/>
        <v>0</v>
      </c>
      <c r="Z147" s="298">
        <f t="shared" si="50"/>
        <v>0</v>
      </c>
      <c r="AA147" s="298">
        <f t="shared" si="50"/>
        <v>0</v>
      </c>
      <c r="AB147" s="298">
        <f t="shared" si="50"/>
        <v>0</v>
      </c>
      <c r="AC147" s="298">
        <f t="shared" si="50"/>
        <v>0</v>
      </c>
      <c r="AD147" s="298">
        <f t="shared" si="50"/>
        <v>0</v>
      </c>
      <c r="AE147" s="217"/>
      <c r="AF147" s="218"/>
      <c r="AG147" s="219"/>
    </row>
    <row r="148" spans="2:33" ht="12.75" customHeight="1">
      <c r="B148" s="253"/>
      <c r="C148" s="252" t="s">
        <v>6</v>
      </c>
      <c r="D148" s="249" t="s">
        <v>64</v>
      </c>
      <c r="E148" s="250"/>
      <c r="F148" s="250"/>
      <c r="G148" s="250"/>
      <c r="H148" s="250"/>
      <c r="I148" s="250"/>
      <c r="J148" s="250"/>
      <c r="K148" s="250"/>
      <c r="L148" s="250"/>
      <c r="M148" s="251"/>
      <c r="N148" s="38" t="s">
        <v>155</v>
      </c>
      <c r="O148" s="39" t="s">
        <v>9</v>
      </c>
      <c r="P148" s="151"/>
      <c r="Q148" s="151"/>
      <c r="R148" s="151"/>
      <c r="S148" s="151"/>
      <c r="T148" s="151"/>
      <c r="U148" s="151"/>
      <c r="V148" s="40">
        <f t="shared" si="49"/>
        <v>0</v>
      </c>
      <c r="W148" s="69">
        <f>$E$24</f>
        <v>0</v>
      </c>
      <c r="X148" s="40">
        <f t="shared" si="51"/>
        <v>0</v>
      </c>
      <c r="Y148" s="298">
        <f t="shared" si="52"/>
        <v>0</v>
      </c>
      <c r="Z148" s="298">
        <f t="shared" si="50"/>
        <v>0</v>
      </c>
      <c r="AA148" s="298">
        <f t="shared" si="50"/>
        <v>0</v>
      </c>
      <c r="AB148" s="298">
        <f t="shared" si="50"/>
        <v>0</v>
      </c>
      <c r="AC148" s="298">
        <f t="shared" si="50"/>
        <v>0</v>
      </c>
      <c r="AD148" s="298">
        <f t="shared" si="50"/>
        <v>0</v>
      </c>
      <c r="AE148" s="214" t="s">
        <v>167</v>
      </c>
      <c r="AF148" s="215"/>
      <c r="AG148" s="216"/>
    </row>
    <row r="149" spans="2:33" ht="12.75">
      <c r="B149" s="253"/>
      <c r="C149" s="252"/>
      <c r="D149" s="249" t="s">
        <v>60</v>
      </c>
      <c r="E149" s="250"/>
      <c r="F149" s="250"/>
      <c r="G149" s="250"/>
      <c r="H149" s="250"/>
      <c r="I149" s="250"/>
      <c r="J149" s="250"/>
      <c r="K149" s="250"/>
      <c r="L149" s="250"/>
      <c r="M149" s="251"/>
      <c r="N149" s="38" t="s">
        <v>156</v>
      </c>
      <c r="O149" s="39" t="s">
        <v>10</v>
      </c>
      <c r="P149" s="151"/>
      <c r="Q149" s="151"/>
      <c r="R149" s="151"/>
      <c r="S149" s="151"/>
      <c r="T149" s="151"/>
      <c r="U149" s="151"/>
      <c r="V149" s="40">
        <f t="shared" si="49"/>
        <v>0</v>
      </c>
      <c r="W149" s="69">
        <f>$E$25</f>
        <v>0</v>
      </c>
      <c r="X149" s="40">
        <f t="shared" si="51"/>
        <v>0</v>
      </c>
      <c r="Y149" s="298">
        <f t="shared" si="52"/>
        <v>0</v>
      </c>
      <c r="Z149" s="298">
        <f t="shared" si="50"/>
        <v>0</v>
      </c>
      <c r="AA149" s="298">
        <f t="shared" si="50"/>
        <v>0</v>
      </c>
      <c r="AB149" s="298">
        <f t="shared" si="50"/>
        <v>0</v>
      </c>
      <c r="AC149" s="298">
        <f t="shared" si="50"/>
        <v>0</v>
      </c>
      <c r="AD149" s="298">
        <f t="shared" si="50"/>
        <v>0</v>
      </c>
      <c r="AE149" s="217"/>
      <c r="AF149" s="218"/>
      <c r="AG149" s="219"/>
    </row>
    <row r="150" spans="2:33" ht="12.75" customHeight="1">
      <c r="B150" s="253" t="s">
        <v>8</v>
      </c>
      <c r="C150" s="252" t="s">
        <v>7</v>
      </c>
      <c r="D150" s="249" t="s">
        <v>63</v>
      </c>
      <c r="E150" s="250"/>
      <c r="F150" s="250"/>
      <c r="G150" s="250"/>
      <c r="H150" s="250"/>
      <c r="I150" s="250"/>
      <c r="J150" s="250"/>
      <c r="K150" s="250"/>
      <c r="L150" s="250"/>
      <c r="M150" s="251"/>
      <c r="N150" s="38" t="s">
        <v>157</v>
      </c>
      <c r="O150" s="39" t="s">
        <v>9</v>
      </c>
      <c r="P150" s="151"/>
      <c r="Q150" s="151"/>
      <c r="R150" s="151"/>
      <c r="S150" s="151"/>
      <c r="T150" s="151"/>
      <c r="U150" s="151"/>
      <c r="V150" s="40">
        <f t="shared" si="49"/>
        <v>0</v>
      </c>
      <c r="W150" s="69">
        <f>$E$24</f>
        <v>0</v>
      </c>
      <c r="X150" s="40">
        <f t="shared" si="51"/>
        <v>0</v>
      </c>
      <c r="Y150" s="298">
        <f t="shared" si="52"/>
        <v>0</v>
      </c>
      <c r="Z150" s="298">
        <f t="shared" si="50"/>
        <v>0</v>
      </c>
      <c r="AA150" s="298">
        <f t="shared" si="50"/>
        <v>0</v>
      </c>
      <c r="AB150" s="298">
        <f t="shared" si="50"/>
        <v>0</v>
      </c>
      <c r="AC150" s="298">
        <f t="shared" si="50"/>
        <v>0</v>
      </c>
      <c r="AD150" s="298">
        <f t="shared" si="50"/>
        <v>0</v>
      </c>
      <c r="AE150" s="214" t="s">
        <v>16</v>
      </c>
      <c r="AF150" s="215"/>
      <c r="AG150" s="216"/>
    </row>
    <row r="151" spans="2:33" ht="13.5" thickBot="1">
      <c r="B151" s="253"/>
      <c r="C151" s="252"/>
      <c r="D151" s="249" t="s">
        <v>59</v>
      </c>
      <c r="E151" s="250"/>
      <c r="F151" s="250"/>
      <c r="G151" s="250"/>
      <c r="H151" s="250"/>
      <c r="I151" s="250"/>
      <c r="J151" s="250"/>
      <c r="K151" s="250"/>
      <c r="L151" s="250"/>
      <c r="M151" s="251"/>
      <c r="N151" s="38" t="s">
        <v>158</v>
      </c>
      <c r="O151" s="39" t="s">
        <v>10</v>
      </c>
      <c r="P151" s="152"/>
      <c r="Q151" s="152"/>
      <c r="R151" s="152"/>
      <c r="S151" s="152"/>
      <c r="T151" s="152"/>
      <c r="U151" s="152"/>
      <c r="V151" s="43">
        <f t="shared" si="49"/>
        <v>0</v>
      </c>
      <c r="W151" s="69">
        <f>$E$25</f>
        <v>0</v>
      </c>
      <c r="X151" s="43">
        <f t="shared" si="51"/>
        <v>0</v>
      </c>
      <c r="Y151" s="298">
        <f t="shared" si="52"/>
        <v>0</v>
      </c>
      <c r="Z151" s="298">
        <f t="shared" si="50"/>
        <v>0</v>
      </c>
      <c r="AA151" s="298">
        <f t="shared" si="50"/>
        <v>0</v>
      </c>
      <c r="AB151" s="298">
        <f t="shared" si="50"/>
        <v>0</v>
      </c>
      <c r="AC151" s="298">
        <f t="shared" si="50"/>
        <v>0</v>
      </c>
      <c r="AD151" s="298">
        <f t="shared" si="50"/>
        <v>0</v>
      </c>
      <c r="AE151" s="220"/>
      <c r="AF151" s="221"/>
      <c r="AG151" s="222"/>
    </row>
    <row r="152" spans="2:33" s="27" customFormat="1" ht="13.5" customHeight="1" thickBot="1"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7"/>
      <c r="O152" s="48"/>
      <c r="P152" s="49">
        <f aca="true" t="shared" si="53" ref="P152:V152">SUM(P123:P134)</f>
        <v>0</v>
      </c>
      <c r="Q152" s="50">
        <f t="shared" si="53"/>
        <v>0</v>
      </c>
      <c r="R152" s="50">
        <f t="shared" si="53"/>
        <v>0</v>
      </c>
      <c r="S152" s="50">
        <f t="shared" si="53"/>
        <v>0</v>
      </c>
      <c r="T152" s="50">
        <f t="shared" si="53"/>
        <v>0</v>
      </c>
      <c r="U152" s="50">
        <f t="shared" si="53"/>
        <v>0</v>
      </c>
      <c r="V152" s="54">
        <f t="shared" si="53"/>
        <v>0</v>
      </c>
      <c r="W152" s="70" t="s">
        <v>68</v>
      </c>
      <c r="X152" s="54">
        <f aca="true" t="shared" si="54" ref="X152:AD152">SUM(X123:X134)</f>
        <v>0</v>
      </c>
      <c r="Y152" s="65">
        <f t="shared" si="54"/>
        <v>0</v>
      </c>
      <c r="Z152" s="65">
        <f t="shared" si="54"/>
        <v>0</v>
      </c>
      <c r="AA152" s="65">
        <f t="shared" si="54"/>
        <v>0</v>
      </c>
      <c r="AB152" s="65">
        <f t="shared" si="54"/>
        <v>0</v>
      </c>
      <c r="AC152" s="65">
        <f t="shared" si="54"/>
        <v>0</v>
      </c>
      <c r="AD152" s="65">
        <f t="shared" si="54"/>
        <v>0</v>
      </c>
      <c r="AE152" s="208">
        <f>IF(V152=0,0,X152/V152)</f>
        <v>0</v>
      </c>
      <c r="AF152" s="209"/>
      <c r="AG152" s="210"/>
    </row>
    <row r="153" spans="2:31" s="27" customFormat="1" ht="13.5" customHeight="1"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7"/>
      <c r="O153" s="153" t="s">
        <v>9</v>
      </c>
      <c r="P153" s="160">
        <f aca="true" t="shared" si="55" ref="P153:U154">P140+P142+P144+P146+P148+P150</f>
        <v>0</v>
      </c>
      <c r="Q153" s="160">
        <f t="shared" si="55"/>
        <v>0</v>
      </c>
      <c r="R153" s="160">
        <f t="shared" si="55"/>
        <v>0</v>
      </c>
      <c r="S153" s="160">
        <f t="shared" si="55"/>
        <v>0</v>
      </c>
      <c r="T153" s="160">
        <f t="shared" si="55"/>
        <v>0</v>
      </c>
      <c r="U153" s="160">
        <f t="shared" si="55"/>
        <v>0</v>
      </c>
      <c r="V153" s="159">
        <f>SUM(P153:U153)</f>
        <v>0</v>
      </c>
      <c r="W153" s="88"/>
      <c r="X153" s="142" t="s">
        <v>9</v>
      </c>
      <c r="Y153" s="140">
        <f aca="true" t="shared" si="56" ref="Y153:AD154">Y140+Y142+Y144+Y146+Y148+Y150</f>
        <v>0</v>
      </c>
      <c r="Z153" s="72">
        <f t="shared" si="56"/>
        <v>0</v>
      </c>
      <c r="AA153" s="72">
        <f t="shared" si="56"/>
        <v>0</v>
      </c>
      <c r="AB153" s="72">
        <f t="shared" si="56"/>
        <v>0</v>
      </c>
      <c r="AC153" s="72">
        <f t="shared" si="56"/>
        <v>0</v>
      </c>
      <c r="AD153" s="73">
        <f t="shared" si="56"/>
        <v>0</v>
      </c>
      <c r="AE153" s="138">
        <f>SUM(Y153:AD153)</f>
        <v>0</v>
      </c>
    </row>
    <row r="154" spans="2:31" s="27" customFormat="1" ht="13.5" customHeight="1" thickBot="1"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7"/>
      <c r="O154" s="156" t="s">
        <v>10</v>
      </c>
      <c r="P154" s="157">
        <f t="shared" si="55"/>
        <v>0</v>
      </c>
      <c r="Q154" s="157">
        <f t="shared" si="55"/>
        <v>0</v>
      </c>
      <c r="R154" s="157">
        <f t="shared" si="55"/>
        <v>0</v>
      </c>
      <c r="S154" s="157">
        <f t="shared" si="55"/>
        <v>0</v>
      </c>
      <c r="T154" s="157">
        <f t="shared" si="55"/>
        <v>0</v>
      </c>
      <c r="U154" s="157">
        <f t="shared" si="55"/>
        <v>0</v>
      </c>
      <c r="V154" s="158">
        <f>SUM(P154:U154)</f>
        <v>0</v>
      </c>
      <c r="W154" s="89"/>
      <c r="X154" s="137" t="s">
        <v>10</v>
      </c>
      <c r="Y154" s="141">
        <f t="shared" si="56"/>
        <v>0</v>
      </c>
      <c r="Z154" s="56">
        <f t="shared" si="56"/>
        <v>0</v>
      </c>
      <c r="AA154" s="56">
        <f t="shared" si="56"/>
        <v>0</v>
      </c>
      <c r="AB154" s="56">
        <f t="shared" si="56"/>
        <v>0</v>
      </c>
      <c r="AC154" s="56">
        <f t="shared" si="56"/>
        <v>0</v>
      </c>
      <c r="AD154" s="57">
        <f t="shared" si="56"/>
        <v>0</v>
      </c>
      <c r="AE154" s="139">
        <f>SUM(Y154:AD154)</f>
        <v>0</v>
      </c>
    </row>
    <row r="155" s="9" customFormat="1" ht="13.5" customHeight="1" thickBot="1"/>
    <row r="156" spans="2:33" s="27" customFormat="1" ht="13.5" customHeight="1"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9"/>
      <c r="M156" s="9"/>
      <c r="N156" s="9"/>
      <c r="O156" s="74" t="s">
        <v>69</v>
      </c>
      <c r="P156" s="75" t="s">
        <v>81</v>
      </c>
      <c r="Q156" s="75" t="s">
        <v>79</v>
      </c>
      <c r="R156" s="75" t="s">
        <v>87</v>
      </c>
      <c r="S156" s="75" t="s">
        <v>88</v>
      </c>
      <c r="T156" s="75" t="s">
        <v>89</v>
      </c>
      <c r="U156" s="75" t="s">
        <v>90</v>
      </c>
      <c r="V156" s="76"/>
      <c r="W156" s="90"/>
      <c r="X156" s="87" t="s">
        <v>70</v>
      </c>
      <c r="Y156" s="75" t="s">
        <v>81</v>
      </c>
      <c r="Z156" s="75" t="s">
        <v>104</v>
      </c>
      <c r="AA156" s="75" t="s">
        <v>87</v>
      </c>
      <c r="AB156" s="75" t="s">
        <v>105</v>
      </c>
      <c r="AC156" s="75" t="s">
        <v>106</v>
      </c>
      <c r="AD156" s="75" t="s">
        <v>107</v>
      </c>
      <c r="AE156" s="77"/>
      <c r="AF156" s="67"/>
      <c r="AG156" s="67"/>
    </row>
    <row r="157" spans="2:33" s="27" customFormat="1" ht="13.5" customHeight="1"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9"/>
      <c r="M157" s="9"/>
      <c r="N157" s="9"/>
      <c r="O157" s="161" t="s">
        <v>9</v>
      </c>
      <c r="P157" s="162">
        <f aca="true" t="shared" si="57" ref="P157:U157">P38+P40+P42+P44+P46+P48+P55+P57+P59+P61+P63+P65+P72+P74+P76+P78+P80+P82+P89+P91+P93+P95+P97+P99+P106+P108+P110+P112+P114+P116+P123+P125+P127+P129+P131+P133+P140+P142+P144+P146+P148+P150</f>
        <v>0</v>
      </c>
      <c r="Q157" s="162">
        <f t="shared" si="57"/>
        <v>0</v>
      </c>
      <c r="R157" s="162">
        <f t="shared" si="57"/>
        <v>0</v>
      </c>
      <c r="S157" s="162">
        <f t="shared" si="57"/>
        <v>0</v>
      </c>
      <c r="T157" s="162">
        <f t="shared" si="57"/>
        <v>0</v>
      </c>
      <c r="U157" s="162">
        <f t="shared" si="57"/>
        <v>0</v>
      </c>
      <c r="V157" s="163">
        <f>SUM(P157:U157)</f>
        <v>0</v>
      </c>
      <c r="W157" s="255">
        <f>SUM(V157:V158)</f>
        <v>0</v>
      </c>
      <c r="X157" s="143">
        <f aca="true" t="shared" si="58" ref="X157:AD158">X38+X40+X42+X44+X46+X48+X55+X57+X59+X61+X63+X65+X72+X74+X76+X78+X80+X82+X89+X91+X93+X95+X97+X99+X106+X108+X110+X112+X114+X116+X123+X125+X127+X129+X131+X133+X140+X142+X144+X146+X148+X150</f>
        <v>0</v>
      </c>
      <c r="Y157" s="144">
        <f t="shared" si="58"/>
        <v>0</v>
      </c>
      <c r="Z157" s="144">
        <f t="shared" si="58"/>
        <v>0</v>
      </c>
      <c r="AA157" s="144">
        <f t="shared" si="58"/>
        <v>0</v>
      </c>
      <c r="AB157" s="144">
        <f t="shared" si="58"/>
        <v>0</v>
      </c>
      <c r="AC157" s="144">
        <f t="shared" si="58"/>
        <v>0</v>
      </c>
      <c r="AD157" s="144">
        <f t="shared" si="58"/>
        <v>0</v>
      </c>
      <c r="AE157" s="78">
        <f>SUM(Y157:AD157)</f>
        <v>0</v>
      </c>
      <c r="AF157" s="67"/>
      <c r="AG157" s="67"/>
    </row>
    <row r="158" spans="2:33" s="27" customFormat="1" ht="13.5" customHeight="1" thickBot="1"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9"/>
      <c r="M158" s="9"/>
      <c r="N158" s="9"/>
      <c r="O158" s="164" t="s">
        <v>10</v>
      </c>
      <c r="P158" s="165">
        <f>P39+P41+P43+P45+P47+P49+P56+P58+P60+P62+P64+P66+P73+P75+P77+P79+P81+P83+P90+P92+P94+P96+P98+P100+P107+P109+P111+P113+P115+P117+P124+P126+P128+P130+P132+P134+P141+P143+P145+P147+P149+P151</f>
        <v>0</v>
      </c>
      <c r="Q158" s="165">
        <f>Q39+Q41+Q43+Q45+Q47+Q49+Q56+Q58+Q60+Q62+Q64+Q66+Q73+Q75+Q77+Q79+Q81+Q83+Q90+Q92+Q94+Q96+Q98+Q100+Q107+Q109+Q111+Q113+Q115+Q117+Q124+Q126+Q128+Q130+Q132+Q134+Q141+Q143+Q145+Q147+Q149+Q151</f>
        <v>0</v>
      </c>
      <c r="R158" s="165">
        <f>R39+R41+R43+R45+R47+R49+R56+R58+R60+R62+R64+R66+R73+R75+R77+R79+R81+R83+R90+R92+R94+R96+R98+R100+R107+R109+R111+R113+R115+R117+R124+R126+R128+R130+R132+R134+R141+R143+R145+R147+R149+R151</f>
        <v>0</v>
      </c>
      <c r="S158" s="165">
        <f>S39+S41+S43+S45+S47+S49+S56+S58+S60+S62+S64+S66+S73+S75+S77+S79+S81+S83+S90+S92+S94+S96+S98+S100+S107+S109+S111+S113+S115+S117+S124+S126+S128+S130+S132+S134+S141+S143+S145+S147+S149+S151</f>
        <v>0</v>
      </c>
      <c r="T158" s="165">
        <f>T39+T41+T43+T45+T47+T49+T56+T58+T60+T62+T64+T66+T73+T75+T77+T79+T81+T83+T90+T92+T94+T96+T98+T100+T107+T109+T111+T113+T115+T117+T124+T126+T128+T130+T132+T134+T141+T143+T145+T147+T149+T151</f>
        <v>0</v>
      </c>
      <c r="U158" s="165">
        <f>U39+U41+U43+U45+U47+U49+U56+U58+U60+U62+U64+U66+U73+U75+U77+U79+U81+U83+U90+U92+U94+U96+U98+U100+U107+U109+U111+U113+U115+U117+U124+U126+U128+U130+U132+U134+U141+U143+U145+U147+U149+U151</f>
        <v>0</v>
      </c>
      <c r="V158" s="166">
        <f>SUM(P158:U158)</f>
        <v>0</v>
      </c>
      <c r="W158" s="255"/>
      <c r="X158" s="100">
        <f t="shared" si="58"/>
        <v>0</v>
      </c>
      <c r="Y158" s="100">
        <f t="shared" si="58"/>
        <v>0</v>
      </c>
      <c r="Z158" s="100">
        <f t="shared" si="58"/>
        <v>0</v>
      </c>
      <c r="AA158" s="100">
        <f t="shared" si="58"/>
        <v>0</v>
      </c>
      <c r="AB158" s="100">
        <f t="shared" si="58"/>
        <v>0</v>
      </c>
      <c r="AC158" s="100">
        <f t="shared" si="58"/>
        <v>0</v>
      </c>
      <c r="AD158" s="100">
        <f t="shared" si="58"/>
        <v>0</v>
      </c>
      <c r="AE158" s="57">
        <f>SUM(Y158:AD158)</f>
        <v>0</v>
      </c>
      <c r="AF158" s="67"/>
      <c r="AG158" s="67"/>
    </row>
    <row r="159" spans="2:33" s="27" customFormat="1" ht="13.5" customHeight="1"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9"/>
      <c r="M159" s="9"/>
      <c r="N159" s="9"/>
      <c r="O159" s="91" t="s">
        <v>9</v>
      </c>
      <c r="P159" s="79">
        <f aca="true" t="shared" si="59" ref="P159:U159">Y38+Y40+Y42+Y44+Y46+Y48+Y55+Y57+Y59+Y61+Y63+Y65+Y72+Y74+Y76+Y78+Y80+Y82+Y89+Y91+Y93+Y95+Y97+Y99+Y106+Y108+Y110+Y112+Y114+Y116+Y123+Y125+Y127+Y129+Y131+Y133+Y140+Y142+Y144+Y146+Y148+Y150</f>
        <v>0</v>
      </c>
      <c r="Q159" s="79">
        <f>Z38+Z40+Z42+Z44+Z46+Z48+Z55+Z57+Z59+Z61+Z63+Z65+Z72+Z74+Z76+Z78+Z80+Z82+Z89+Z91+Z93+Z95+Z97+Z99+Z106+Z108+Z110+Z112+Z114+Z116+Z123+Z125+Z127+Z129+Z131+Z133+Z140+Z142+Z144+Z146+Z148+Z150</f>
        <v>0</v>
      </c>
      <c r="R159" s="79">
        <f t="shared" si="59"/>
        <v>0</v>
      </c>
      <c r="S159" s="79">
        <f t="shared" si="59"/>
        <v>0</v>
      </c>
      <c r="T159" s="79">
        <f t="shared" si="59"/>
        <v>0</v>
      </c>
      <c r="U159" s="79">
        <f t="shared" si="59"/>
        <v>0</v>
      </c>
      <c r="V159" s="80">
        <f>SUM(P159:U159)</f>
        <v>0</v>
      </c>
      <c r="W159" s="256">
        <f>SUM(V159:V160)</f>
        <v>0</v>
      </c>
      <c r="X159" s="95"/>
      <c r="Y159" s="96"/>
      <c r="Z159" s="96"/>
      <c r="AA159" s="96"/>
      <c r="AB159" s="96"/>
      <c r="AC159" s="96"/>
      <c r="AD159" s="96"/>
      <c r="AE159" s="97">
        <f>AE157+AE158</f>
        <v>0</v>
      </c>
      <c r="AF159" s="67"/>
      <c r="AG159" s="67"/>
    </row>
    <row r="160" spans="2:33" s="27" customFormat="1" ht="13.5" customHeight="1" thickBot="1"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9"/>
      <c r="M160" s="9"/>
      <c r="N160" s="9"/>
      <c r="O160" s="92" t="s">
        <v>10</v>
      </c>
      <c r="P160" s="93">
        <f>Y154+Y137+Y120+Y103+Y86+Y69+Y52</f>
        <v>0</v>
      </c>
      <c r="Q160" s="93">
        <f>Z154+Z137+Z120+Z103+Z86+Z69+Z52</f>
        <v>0</v>
      </c>
      <c r="R160" s="93">
        <f>AA154+AA137+AA120+AA103+AA86+AA69+AA52</f>
        <v>0</v>
      </c>
      <c r="S160" s="93">
        <f>AB154+AB137+AB120+AB103+AB86+AB69+AB52</f>
        <v>0</v>
      </c>
      <c r="T160" s="93">
        <f>AC154+AC137+AC120+AC103+AC86+AC69+AC52</f>
        <v>0</v>
      </c>
      <c r="U160" s="93">
        <f>AD154+AD137+AD120+AD103+AD86+AD69+AD52</f>
        <v>0</v>
      </c>
      <c r="V160" s="94">
        <f>SUM(P160:U160)</f>
        <v>0</v>
      </c>
      <c r="W160" s="257"/>
      <c r="X160" s="98"/>
      <c r="Y160" s="99"/>
      <c r="Z160" s="99"/>
      <c r="AA160" s="99"/>
      <c r="AB160" s="99"/>
      <c r="AC160" s="99"/>
      <c r="AD160" s="99"/>
      <c r="AE160" s="81"/>
      <c r="AF160" s="67"/>
      <c r="AG160" s="67"/>
    </row>
    <row r="161" spans="2:33" s="27" customFormat="1" ht="13.5" customHeight="1"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67"/>
    </row>
    <row r="162" ht="12" customHeight="1"/>
    <row r="177" ht="3.75" customHeight="1"/>
    <row r="178" ht="12.75" hidden="1"/>
    <row r="179" spans="2:23" ht="32.25" customHeight="1"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</row>
    <row r="180" spans="2:23" ht="12.75"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</row>
  </sheetData>
  <sheetProtection password="9461" sheet="1" objects="1" scenarios="1" selectLockedCells="1"/>
  <mergeCells count="271">
    <mergeCell ref="D8:F8"/>
    <mergeCell ref="G8:I8"/>
    <mergeCell ref="J8:L8"/>
    <mergeCell ref="M8:M9"/>
    <mergeCell ref="N8:N9"/>
    <mergeCell ref="N18:Y29"/>
    <mergeCell ref="D41:M41"/>
    <mergeCell ref="C42:C43"/>
    <mergeCell ref="D42:M42"/>
    <mergeCell ref="B10:C10"/>
    <mergeCell ref="B11:C11"/>
    <mergeCell ref="B12:C12"/>
    <mergeCell ref="O12:Q12"/>
    <mergeCell ref="B19:C19"/>
    <mergeCell ref="B20:C20"/>
    <mergeCell ref="D20:F20"/>
    <mergeCell ref="G20:I20"/>
    <mergeCell ref="J20:L20"/>
    <mergeCell ref="B14:C14"/>
    <mergeCell ref="D14:F14"/>
    <mergeCell ref="G14:I14"/>
    <mergeCell ref="J14:L14"/>
    <mergeCell ref="B13:C13"/>
    <mergeCell ref="D13:F13"/>
    <mergeCell ref="AE42:AG43"/>
    <mergeCell ref="D43:M43"/>
    <mergeCell ref="B38:B43"/>
    <mergeCell ref="C38:C39"/>
    <mergeCell ref="D38:M38"/>
    <mergeCell ref="AE38:AG39"/>
    <mergeCell ref="D39:M39"/>
    <mergeCell ref="C40:C41"/>
    <mergeCell ref="D40:M40"/>
    <mergeCell ref="G13:I13"/>
    <mergeCell ref="J13:L13"/>
    <mergeCell ref="G21:I21"/>
    <mergeCell ref="J21:L21"/>
    <mergeCell ref="B18:C18"/>
    <mergeCell ref="B32:M34"/>
    <mergeCell ref="S14:U14"/>
    <mergeCell ref="AE50:AG50"/>
    <mergeCell ref="B55:B60"/>
    <mergeCell ref="C55:C56"/>
    <mergeCell ref="D55:M55"/>
    <mergeCell ref="AE55:AG56"/>
    <mergeCell ref="D56:M56"/>
    <mergeCell ref="C57:C58"/>
    <mergeCell ref="D47:M47"/>
    <mergeCell ref="B48:B49"/>
    <mergeCell ref="C48:C49"/>
    <mergeCell ref="D48:M48"/>
    <mergeCell ref="AE48:AG49"/>
    <mergeCell ref="D49:M49"/>
    <mergeCell ref="B44:B47"/>
    <mergeCell ref="C44:C45"/>
    <mergeCell ref="D44:M44"/>
    <mergeCell ref="AE44:AG45"/>
    <mergeCell ref="D45:M45"/>
    <mergeCell ref="C46:C47"/>
    <mergeCell ref="D46:M46"/>
    <mergeCell ref="B54:M54"/>
    <mergeCell ref="AE76:AG77"/>
    <mergeCell ref="D77:M77"/>
    <mergeCell ref="C74:C75"/>
    <mergeCell ref="D57:M57"/>
    <mergeCell ref="AE57:AG58"/>
    <mergeCell ref="D58:M58"/>
    <mergeCell ref="C59:C60"/>
    <mergeCell ref="D59:M59"/>
    <mergeCell ref="AE59:AG60"/>
    <mergeCell ref="D60:M60"/>
    <mergeCell ref="AE63:AG64"/>
    <mergeCell ref="D64:M64"/>
    <mergeCell ref="D74:M74"/>
    <mergeCell ref="AE74:AG75"/>
    <mergeCell ref="D75:M75"/>
    <mergeCell ref="AE67:AG67"/>
    <mergeCell ref="B71:M71"/>
    <mergeCell ref="B65:B66"/>
    <mergeCell ref="C65:C66"/>
    <mergeCell ref="D65:M65"/>
    <mergeCell ref="AE65:AG66"/>
    <mergeCell ref="D66:M66"/>
    <mergeCell ref="B61:B64"/>
    <mergeCell ref="C61:C62"/>
    <mergeCell ref="D61:M61"/>
    <mergeCell ref="AE61:AG62"/>
    <mergeCell ref="D62:M62"/>
    <mergeCell ref="C63:C64"/>
    <mergeCell ref="D63:M63"/>
    <mergeCell ref="D81:M81"/>
    <mergeCell ref="B82:B83"/>
    <mergeCell ref="C82:C83"/>
    <mergeCell ref="D82:M82"/>
    <mergeCell ref="AE82:AG83"/>
    <mergeCell ref="D83:M83"/>
    <mergeCell ref="B78:B81"/>
    <mergeCell ref="C78:C79"/>
    <mergeCell ref="D78:M78"/>
    <mergeCell ref="AE78:AG79"/>
    <mergeCell ref="D79:M79"/>
    <mergeCell ref="C80:C81"/>
    <mergeCell ref="D80:M80"/>
    <mergeCell ref="AE80:AG81"/>
    <mergeCell ref="B72:B77"/>
    <mergeCell ref="C72:C73"/>
    <mergeCell ref="D72:M72"/>
    <mergeCell ref="AE72:AG73"/>
    <mergeCell ref="D73:M73"/>
    <mergeCell ref="C76:C77"/>
    <mergeCell ref="W157:W158"/>
    <mergeCell ref="W159:W160"/>
    <mergeCell ref="D90:M90"/>
    <mergeCell ref="D94:M94"/>
    <mergeCell ref="D95:M95"/>
    <mergeCell ref="D96:M96"/>
    <mergeCell ref="D91:M91"/>
    <mergeCell ref="D92:M92"/>
    <mergeCell ref="D93:M93"/>
    <mergeCell ref="D100:M100"/>
    <mergeCell ref="C110:C111"/>
    <mergeCell ref="D110:M110"/>
    <mergeCell ref="D125:M125"/>
    <mergeCell ref="D132:M132"/>
    <mergeCell ref="D142:M142"/>
    <mergeCell ref="D147:M147"/>
    <mergeCell ref="C148:C149"/>
    <mergeCell ref="D148:M148"/>
    <mergeCell ref="D76:M76"/>
    <mergeCell ref="AE101:AG101"/>
    <mergeCell ref="B106:B111"/>
    <mergeCell ref="C106:C107"/>
    <mergeCell ref="D106:M106"/>
    <mergeCell ref="AE106:AG107"/>
    <mergeCell ref="AE93:AG94"/>
    <mergeCell ref="B95:B98"/>
    <mergeCell ref="C95:C96"/>
    <mergeCell ref="B179:W180"/>
    <mergeCell ref="AE95:AG96"/>
    <mergeCell ref="C97:C98"/>
    <mergeCell ref="AE97:AG98"/>
    <mergeCell ref="B89:B94"/>
    <mergeCell ref="C89:C90"/>
    <mergeCell ref="D89:M89"/>
    <mergeCell ref="AE89:AG90"/>
    <mergeCell ref="C91:C92"/>
    <mergeCell ref="AE91:AG92"/>
    <mergeCell ref="C93:C94"/>
    <mergeCell ref="D97:M97"/>
    <mergeCell ref="D98:M98"/>
    <mergeCell ref="D99:M99"/>
    <mergeCell ref="B99:B100"/>
    <mergeCell ref="C99:C100"/>
    <mergeCell ref="AE110:AG111"/>
    <mergeCell ref="D111:M111"/>
    <mergeCell ref="D107:M107"/>
    <mergeCell ref="C108:C109"/>
    <mergeCell ref="D108:M108"/>
    <mergeCell ref="AE108:AG109"/>
    <mergeCell ref="D109:M109"/>
    <mergeCell ref="D115:M115"/>
    <mergeCell ref="B116:B117"/>
    <mergeCell ref="C116:C117"/>
    <mergeCell ref="D116:M116"/>
    <mergeCell ref="AE116:AG117"/>
    <mergeCell ref="D117:M117"/>
    <mergeCell ref="B112:B115"/>
    <mergeCell ref="C112:C113"/>
    <mergeCell ref="D112:M112"/>
    <mergeCell ref="AE112:AG113"/>
    <mergeCell ref="D113:M113"/>
    <mergeCell ref="C114:C115"/>
    <mergeCell ref="D114:M114"/>
    <mergeCell ref="AE114:AG115"/>
    <mergeCell ref="AE125:AG126"/>
    <mergeCell ref="D126:M126"/>
    <mergeCell ref="C127:C128"/>
    <mergeCell ref="D127:M127"/>
    <mergeCell ref="AE127:AG128"/>
    <mergeCell ref="D128:M128"/>
    <mergeCell ref="AE118:AG118"/>
    <mergeCell ref="B123:B128"/>
    <mergeCell ref="C123:C124"/>
    <mergeCell ref="D123:M123"/>
    <mergeCell ref="AE123:AG124"/>
    <mergeCell ref="D124:M124"/>
    <mergeCell ref="C125:C126"/>
    <mergeCell ref="B133:B134"/>
    <mergeCell ref="C133:C134"/>
    <mergeCell ref="D133:M133"/>
    <mergeCell ref="AE133:AG134"/>
    <mergeCell ref="D134:M134"/>
    <mergeCell ref="B129:B132"/>
    <mergeCell ref="C129:C130"/>
    <mergeCell ref="D129:M129"/>
    <mergeCell ref="AE129:AG130"/>
    <mergeCell ref="D130:M130"/>
    <mergeCell ref="C131:C132"/>
    <mergeCell ref="D131:M131"/>
    <mergeCell ref="AE142:AG143"/>
    <mergeCell ref="D143:M143"/>
    <mergeCell ref="C144:C145"/>
    <mergeCell ref="D144:M144"/>
    <mergeCell ref="AE144:AG145"/>
    <mergeCell ref="D145:M145"/>
    <mergeCell ref="AE152:AG152"/>
    <mergeCell ref="B140:B145"/>
    <mergeCell ref="C140:C141"/>
    <mergeCell ref="D140:M140"/>
    <mergeCell ref="AE140:AG141"/>
    <mergeCell ref="D141:M141"/>
    <mergeCell ref="C142:C143"/>
    <mergeCell ref="AE148:AG149"/>
    <mergeCell ref="D149:M149"/>
    <mergeCell ref="B150:B151"/>
    <mergeCell ref="C150:C151"/>
    <mergeCell ref="D150:M150"/>
    <mergeCell ref="AE150:AG151"/>
    <mergeCell ref="D151:M151"/>
    <mergeCell ref="B146:B149"/>
    <mergeCell ref="C146:C147"/>
    <mergeCell ref="D146:M146"/>
    <mergeCell ref="AE146:AG147"/>
    <mergeCell ref="AE135:AG135"/>
    <mergeCell ref="AH2:AJ2"/>
    <mergeCell ref="AK2:AM2"/>
    <mergeCell ref="AN2:AP2"/>
    <mergeCell ref="AE131:AG132"/>
    <mergeCell ref="AE99:AG100"/>
    <mergeCell ref="AE84:AG84"/>
    <mergeCell ref="AE46:AG47"/>
    <mergeCell ref="AE40:AG41"/>
    <mergeCell ref="B35:AG35"/>
    <mergeCell ref="D15:F15"/>
    <mergeCell ref="G15:I15"/>
    <mergeCell ref="J15:L15"/>
    <mergeCell ref="B17:C17"/>
    <mergeCell ref="O8:Q11"/>
    <mergeCell ref="AH13:AJ13"/>
    <mergeCell ref="AK13:AM13"/>
    <mergeCell ref="AN13:AP13"/>
    <mergeCell ref="AH7:AJ7"/>
    <mergeCell ref="AK7:AM7"/>
    <mergeCell ref="AN7:AP7"/>
    <mergeCell ref="AH12:AJ12"/>
    <mergeCell ref="AK12:AM12"/>
    <mergeCell ref="AN12:AP12"/>
    <mergeCell ref="S5:U5"/>
    <mergeCell ref="V5:X5"/>
    <mergeCell ref="Y5:AA5"/>
    <mergeCell ref="AB5:AD5"/>
    <mergeCell ref="B88:M88"/>
    <mergeCell ref="B105:M105"/>
    <mergeCell ref="B122:M122"/>
    <mergeCell ref="B139:M139"/>
    <mergeCell ref="S3:U3"/>
    <mergeCell ref="V3:X3"/>
    <mergeCell ref="Y3:AA3"/>
    <mergeCell ref="AB3:AD3"/>
    <mergeCell ref="B37:M37"/>
    <mergeCell ref="B26:C26"/>
    <mergeCell ref="B27:C27"/>
    <mergeCell ref="D27:F27"/>
    <mergeCell ref="B28:C28"/>
    <mergeCell ref="D28:F28"/>
    <mergeCell ref="O14:Q14"/>
    <mergeCell ref="D22:F22"/>
    <mergeCell ref="B24:C24"/>
    <mergeCell ref="B25:C25"/>
    <mergeCell ref="B21:C21"/>
    <mergeCell ref="D21:F21"/>
  </mergeCells>
  <dataValidations count="2">
    <dataValidation type="list" allowBlank="1" showInputMessage="1" showErrorMessage="1" sqref="E10 H10 K10 K17 H17 E17 E24">
      <formula1>vyzkum</formula1>
    </dataValidation>
    <dataValidation type="list" allowBlank="1" showInputMessage="1" showErrorMessage="1" sqref="E11 H11 K11 K18 H18 E18 E25">
      <formula1>vyvoj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průmyslu a obchodu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Sawkins Blanka</cp:lastModifiedBy>
  <cp:lastPrinted>2015-06-12T09:26:32Z</cp:lastPrinted>
  <dcterms:created xsi:type="dcterms:W3CDTF">2015-05-27T13:11:55Z</dcterms:created>
  <dcterms:modified xsi:type="dcterms:W3CDTF">2015-06-25T13:35:14Z</dcterms:modified>
  <cp:category/>
  <cp:version/>
  <cp:contentType/>
  <cp:contentStatus/>
</cp:coreProperties>
</file>