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Příloha návrhu UV_ZAOKROUHLENÁ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<sst xmlns="http://schemas.openxmlformats.org/spreadsheetml/2006/main" count="32" uniqueCount="32">
  <si>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usnesení vlády</t>
  </si>
  <si>
    <t xml:space="preserve">Návrh na vyplacení mimořádných odměn pro zaměstnance, kteří se podíleli na výkonu předsednictví ČR v Radě EU v roce 2022 </t>
  </si>
  <si>
    <t>v Kč</t>
  </si>
  <si>
    <t>kapitola</t>
  </si>
  <si>
    <t>platy</t>
  </si>
  <si>
    <t>příslušenství</t>
  </si>
  <si>
    <t>platy
včetně
příslušenství</t>
  </si>
  <si>
    <t>304 - Úřad vlády České republiky</t>
  </si>
  <si>
    <t>306 - Ministerstvo zahraničních věcí</t>
  </si>
  <si>
    <t>307 - Ministerstvo obrany</t>
  </si>
  <si>
    <t>308 - Národní bezpečnostní úřad</t>
  </si>
  <si>
    <t>312 - Ministerstvo financí</t>
  </si>
  <si>
    <t>313 - Ministerstvo práce a sociálních věcí</t>
  </si>
  <si>
    <t>314 - Ministerstvo vnitra</t>
  </si>
  <si>
    <t>315 - Ministerstvo životního prostředí</t>
  </si>
  <si>
    <t>317 - Ministerstvo pro místní rozvoj</t>
  </si>
  <si>
    <t>322 - Ministerstvo průmyslu a obchodu</t>
  </si>
  <si>
    <t>327 - Ministerstvo dopravy</t>
  </si>
  <si>
    <t>329 - Ministerstvo zemědělství</t>
  </si>
  <si>
    <t>333 - Ministerstvo školství, mládeže a tělovýchovy</t>
  </si>
  <si>
    <t>334 - Ministerstvo kultury</t>
  </si>
  <si>
    <t>335 - Ministerstvo zdravotnictví</t>
  </si>
  <si>
    <t>336 - Ministerstvo spravedlnosti</t>
  </si>
  <si>
    <t>344 - Úřad průmyslového vlastnictví</t>
  </si>
  <si>
    <t>345 - Český statistický úřad</t>
  </si>
  <si>
    <t>353 - Úřad pro ochranu hospodářské soutěže</t>
  </si>
  <si>
    <t>362 - Národní sportovní agentura</t>
  </si>
  <si>
    <t>375 - Státní úřad pro jadernou bezpečnost</t>
  </si>
  <si>
    <t>378 - Národní úřad pro kybernetickou a informační bezpečnost</t>
  </si>
  <si>
    <t xml:space="preserve"> CELKEM</t>
  </si>
  <si>
    <t xml:space="preserve">Příloha </t>
  </si>
  <si>
    <t>ze dne 11. ledna 2023 č.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</si>
</sst>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  <scheme val="minor"/>
    </font>
    <font>
      <sz val="8"/>
      <name val="Arial CE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</fonts>
  <fills count="22">
    <fill>
      <patternFill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</cellStyleXfs>
  <cellXfs count="21">
    <xf numFmtId="0" fontId="0" fillId="0" borderId="0" xfId="0"/>
    <xf numFmtId="0" fontId="0" fillId="2" borderId="0" xfId="20" applyFill="1">
      <alignment/>
      <protection/>
    </xf>
    <xf numFmtId="3" fontId="0" fillId="3" borderId="0" xfId="20" applyNumberFormat="1" applyFill="1">
      <alignment/>
      <protection/>
    </xf>
    <xf numFmtId="3" fontId="0" fillId="4" borderId="0" xfId="20" applyNumberFormat="1" applyFont="1" applyFill="1" applyAlignment="1">
      <alignment horizontal="right"/>
      <protection/>
    </xf>
    <xf numFmtId="0" fontId="2" fillId="5" borderId="1" xfId="20" applyFont="1" applyFill="1" applyBorder="1" applyAlignment="1">
      <alignment horizontal="center" vertical="center" wrapText="1"/>
      <protection/>
    </xf>
    <xf numFmtId="3" fontId="2" fillId="6" borderId="2" xfId="20" applyNumberFormat="1" applyFont="1" applyFill="1" applyBorder="1" applyAlignment="1">
      <alignment horizontal="center" vertical="center" wrapText="1"/>
      <protection/>
    </xf>
    <xf numFmtId="3" fontId="2" fillId="7" borderId="3" xfId="20" applyNumberFormat="1" applyFont="1" applyFill="1" applyBorder="1" applyAlignment="1">
      <alignment horizontal="center" vertical="center" wrapText="1"/>
      <protection/>
    </xf>
    <xf numFmtId="3" fontId="2" fillId="8" borderId="4" xfId="20" applyNumberFormat="1" applyFont="1" applyFill="1" applyBorder="1" applyAlignment="1">
      <alignment horizontal="center" vertical="center" wrapText="1"/>
      <protection/>
    </xf>
    <xf numFmtId="0" fontId="0" fillId="9" borderId="0" xfId="20" applyFill="1" applyAlignment="1">
      <alignment vertical="center"/>
      <protection/>
    </xf>
    <xf numFmtId="49" fontId="4" fillId="10" borderId="5" xfId="21" applyNumberFormat="1" applyFont="1" applyFill="1" applyBorder="1" applyAlignment="1">
      <alignment horizontal="left" vertical="center" wrapText="1"/>
      <protection/>
    </xf>
    <xf numFmtId="164" fontId="4" fillId="11" borderId="6" xfId="22" applyNumberFormat="1" applyFont="1" applyFill="1" applyBorder="1" applyAlignment="1" applyProtection="1">
      <alignment horizontal="left" vertical="center"/>
      <protection hidden="1"/>
    </xf>
    <xf numFmtId="49" fontId="2" fillId="12" borderId="1" xfId="21" applyNumberFormat="1" applyFont="1" applyFill="1" applyBorder="1" applyAlignment="1">
      <alignment vertical="center" wrapText="1"/>
      <protection/>
    </xf>
    <xf numFmtId="3" fontId="4" fillId="13" borderId="7" xfId="20" applyNumberFormat="1" applyFont="1" applyFill="1" applyBorder="1">
      <alignment/>
      <protection/>
    </xf>
    <xf numFmtId="3" fontId="4" fillId="14" borderId="8" xfId="20" applyNumberFormat="1" applyFont="1" applyFill="1" applyBorder="1">
      <alignment/>
      <protection/>
    </xf>
    <xf numFmtId="3" fontId="2" fillId="15" borderId="9" xfId="20" applyNumberFormat="1" applyFont="1" applyFill="1" applyBorder="1">
      <alignment/>
      <protection/>
    </xf>
    <xf numFmtId="3" fontId="2" fillId="16" borderId="10" xfId="20" applyNumberFormat="1" applyFont="1" applyFill="1" applyBorder="1">
      <alignment/>
      <protection/>
    </xf>
    <xf numFmtId="3" fontId="2" fillId="17" borderId="4" xfId="21" applyNumberFormat="1" applyFont="1" applyFill="1" applyBorder="1" applyAlignment="1">
      <alignment vertical="center" wrapText="1"/>
      <protection/>
    </xf>
    <xf numFmtId="3" fontId="7" fillId="18" borderId="0" xfId="20" applyNumberFormat="1" applyFont="1" applyFill="1" applyAlignment="1">
      <alignment horizontal="left"/>
      <protection/>
    </xf>
    <xf numFmtId="0" fontId="6" fillId="19" borderId="0" xfId="20" applyFont="1" applyFill="1" applyAlignment="1">
      <alignment horizontal="center" vertical="center" wrapText="1"/>
      <protection/>
    </xf>
    <xf numFmtId="3" fontId="8" fillId="20" borderId="0" xfId="20" applyNumberFormat="1" applyFont="1" applyFill="1">
      <alignment/>
      <protection/>
    </xf>
    <xf numFmtId="3" fontId="8" fillId="21" borderId="0" xfId="20" applyNumberFormat="1" applyFont="1" applyFill="1" applyAlignment="1">
      <alignment horizontal="lef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_Formulář 2 6 - předáno 12 10 2007 (3)" xfId="21"/>
    <cellStyle name="normální_Vzor R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workbookViewId="0" topLeftCell="A1">
      <pane ySplit="7" topLeftCell="A8" activePane="bottomLeft" state="frozen"/>
      <selection pane="bottomLeft" activeCell="C2" sqref="C2"/>
    </sheetView>
  </sheetViews>
  <sheetFormatPr defaultColWidth="9.140625" defaultRowHeight="15"/>
  <cols>
    <col min="1" max="1" width="70.00390625" style="1" bestFit="1" customWidth="1"/>
    <col min="2" max="3" width="21.28125" style="2" customWidth="1"/>
    <col min="4" max="4" width="21.8515625" style="2" customWidth="1"/>
    <col min="5" max="16384" width="9.140625" style="1" customWidth="1"/>
  </cols>
  <sheetData>
    <row r="1" ht="20.25">
      <c r="C1" s="20" t="s">
        <v>30</v>
      </c>
    </row>
    <row r="2" spans="3:4" ht="20.25">
      <c r="C2" s="20" t="s">
        <v>0</v>
      </c>
      <c r="D2" s="17"/>
    </row>
    <row r="3" ht="20.25">
      <c r="C3" s="19" t="s">
        <v>31</v>
      </c>
    </row>
    <row r="4" spans="1:4" ht="18.75" customHeight="1">
      <c r="A4" s="18" t="s">
        <v>1</v>
      </c>
      <c r="B4" s="18"/>
      <c r="C4" s="18"/>
      <c r="D4" s="18"/>
    </row>
    <row r="5" spans="1:4" ht="15">
      <c r="A5" s="18"/>
      <c r="B5" s="18"/>
      <c r="C5" s="18"/>
      <c r="D5" s="18"/>
    </row>
    <row r="6" ht="15.75" thickBot="1">
      <c r="D6" s="3" t="s">
        <v>2</v>
      </c>
    </row>
    <row r="7" spans="1:4" s="8" customFormat="1" ht="47.25" customHeight="1" thickBot="1">
      <c r="A7" s="4" t="s">
        <v>3</v>
      </c>
      <c r="B7" s="5" t="s">
        <v>4</v>
      </c>
      <c r="C7" s="6" t="s">
        <v>5</v>
      </c>
      <c r="D7" s="7" t="s">
        <v>6</v>
      </c>
    </row>
    <row r="8" spans="1:4" ht="18" customHeight="1">
      <c r="A8" s="9" t="s">
        <v>7</v>
      </c>
      <c r="B8" s="12">
        <f>ROUND(D8/1.358,0)</f>
        <v>7363770</v>
      </c>
      <c r="C8" s="13">
        <f>ROUND(D8-B8,0)</f>
        <v>2636230</v>
      </c>
      <c r="D8" s="14">
        <v>10000000</v>
      </c>
    </row>
    <row r="9" spans="1:4" ht="18" customHeight="1">
      <c r="A9" s="10" t="s">
        <v>8</v>
      </c>
      <c r="B9" s="12">
        <f aca="true" t="shared" si="0" ref="B9:B29">ROUND(D9/1.358,0)</f>
        <v>14727541</v>
      </c>
      <c r="C9" s="13">
        <f aca="true" t="shared" si="1" ref="C9:C29">ROUND(D9-B9,0)</f>
        <v>5272459</v>
      </c>
      <c r="D9" s="15">
        <v>20000000</v>
      </c>
    </row>
    <row r="10" spans="1:4" ht="18" customHeight="1">
      <c r="A10" s="10" t="s">
        <v>9</v>
      </c>
      <c r="B10" s="12">
        <f t="shared" si="0"/>
        <v>1778655</v>
      </c>
      <c r="C10" s="13">
        <f t="shared" si="1"/>
        <v>636758</v>
      </c>
      <c r="D10" s="15">
        <v>2415413</v>
      </c>
    </row>
    <row r="11" spans="1:4" ht="18" customHeight="1">
      <c r="A11" s="10" t="s">
        <v>10</v>
      </c>
      <c r="B11" s="12">
        <f t="shared" si="0"/>
        <v>163565</v>
      </c>
      <c r="C11" s="13">
        <f t="shared" si="1"/>
        <v>58556</v>
      </c>
      <c r="D11" s="15">
        <v>222121</v>
      </c>
    </row>
    <row r="12" spans="1:4" ht="18" customHeight="1">
      <c r="A12" s="10" t="s">
        <v>11</v>
      </c>
      <c r="B12" s="12">
        <f t="shared" si="0"/>
        <v>6107055</v>
      </c>
      <c r="C12" s="13">
        <f t="shared" si="1"/>
        <v>2186326</v>
      </c>
      <c r="D12" s="15">
        <v>8293381</v>
      </c>
    </row>
    <row r="13" spans="1:4" ht="18" customHeight="1">
      <c r="A13" s="10" t="s">
        <v>12</v>
      </c>
      <c r="B13" s="12">
        <f t="shared" si="0"/>
        <v>1755288</v>
      </c>
      <c r="C13" s="13">
        <f t="shared" si="1"/>
        <v>628393</v>
      </c>
      <c r="D13" s="15">
        <v>2383681</v>
      </c>
    </row>
    <row r="14" spans="1:4" ht="18" customHeight="1">
      <c r="A14" s="10" t="s">
        <v>13</v>
      </c>
      <c r="B14" s="12">
        <f t="shared" si="0"/>
        <v>4538700</v>
      </c>
      <c r="C14" s="13">
        <f t="shared" si="1"/>
        <v>1624854</v>
      </c>
      <c r="D14" s="15">
        <v>6163554</v>
      </c>
    </row>
    <row r="15" spans="1:4" ht="18" customHeight="1">
      <c r="A15" s="10" t="s">
        <v>14</v>
      </c>
      <c r="B15" s="12">
        <f t="shared" si="0"/>
        <v>4116702</v>
      </c>
      <c r="C15" s="13">
        <f t="shared" si="1"/>
        <v>1473779</v>
      </c>
      <c r="D15" s="15">
        <v>5590481</v>
      </c>
    </row>
    <row r="16" spans="1:4" ht="18" customHeight="1">
      <c r="A16" s="10" t="s">
        <v>15</v>
      </c>
      <c r="B16" s="12">
        <f t="shared" si="0"/>
        <v>1428158</v>
      </c>
      <c r="C16" s="13">
        <f t="shared" si="1"/>
        <v>511280</v>
      </c>
      <c r="D16" s="15">
        <v>1939438</v>
      </c>
    </row>
    <row r="17" spans="1:4" ht="18" customHeight="1">
      <c r="A17" s="10" t="s">
        <v>16</v>
      </c>
      <c r="B17" s="12">
        <f t="shared" si="0"/>
        <v>11491153</v>
      </c>
      <c r="C17" s="13">
        <f t="shared" si="1"/>
        <v>4113833</v>
      </c>
      <c r="D17" s="15">
        <v>15604986</v>
      </c>
    </row>
    <row r="18" spans="1:4" ht="18" customHeight="1">
      <c r="A18" s="10" t="s">
        <v>17</v>
      </c>
      <c r="B18" s="12">
        <f t="shared" si="0"/>
        <v>3322242</v>
      </c>
      <c r="C18" s="13">
        <f t="shared" si="1"/>
        <v>1189363</v>
      </c>
      <c r="D18" s="15">
        <v>4511605</v>
      </c>
    </row>
    <row r="19" spans="1:4" ht="18" customHeight="1">
      <c r="A19" s="10" t="s">
        <v>18</v>
      </c>
      <c r="B19" s="12">
        <f t="shared" si="0"/>
        <v>6761317</v>
      </c>
      <c r="C19" s="13">
        <f t="shared" si="1"/>
        <v>2420551</v>
      </c>
      <c r="D19" s="15">
        <v>9181868</v>
      </c>
    </row>
    <row r="20" spans="1:4" ht="18" customHeight="1">
      <c r="A20" s="10" t="s">
        <v>19</v>
      </c>
      <c r="B20" s="12">
        <f t="shared" si="0"/>
        <v>2177286</v>
      </c>
      <c r="C20" s="13">
        <f t="shared" si="1"/>
        <v>779468</v>
      </c>
      <c r="D20" s="15">
        <v>2956754</v>
      </c>
    </row>
    <row r="21" spans="1:4" ht="18" customHeight="1">
      <c r="A21" s="10" t="s">
        <v>20</v>
      </c>
      <c r="B21" s="12">
        <f t="shared" si="0"/>
        <v>889327</v>
      </c>
      <c r="C21" s="13">
        <f t="shared" si="1"/>
        <v>318379</v>
      </c>
      <c r="D21" s="15">
        <v>1207706</v>
      </c>
    </row>
    <row r="22" spans="1:4" ht="18" customHeight="1">
      <c r="A22" s="10" t="s">
        <v>21</v>
      </c>
      <c r="B22" s="12">
        <f t="shared" si="0"/>
        <v>1825387</v>
      </c>
      <c r="C22" s="13">
        <f t="shared" si="1"/>
        <v>653489</v>
      </c>
      <c r="D22" s="15">
        <v>2478876</v>
      </c>
    </row>
    <row r="23" spans="1:4" ht="18" customHeight="1">
      <c r="A23" s="10" t="s">
        <v>22</v>
      </c>
      <c r="B23" s="12">
        <f t="shared" si="0"/>
        <v>3696105</v>
      </c>
      <c r="C23" s="13">
        <f t="shared" si="1"/>
        <v>1323206</v>
      </c>
      <c r="D23" s="15">
        <v>5019311</v>
      </c>
    </row>
    <row r="24" spans="1:4" ht="18" customHeight="1">
      <c r="A24" s="10" t="s">
        <v>23</v>
      </c>
      <c r="B24" s="12">
        <f t="shared" si="0"/>
        <v>257031</v>
      </c>
      <c r="C24" s="13">
        <f t="shared" si="1"/>
        <v>92017</v>
      </c>
      <c r="D24" s="15">
        <v>349048</v>
      </c>
    </row>
    <row r="25" spans="1:4" ht="18" customHeight="1">
      <c r="A25" s="10" t="s">
        <v>24</v>
      </c>
      <c r="B25" s="12">
        <f t="shared" si="0"/>
        <v>140199</v>
      </c>
      <c r="C25" s="13">
        <f t="shared" si="1"/>
        <v>50191</v>
      </c>
      <c r="D25" s="15">
        <v>190390</v>
      </c>
    </row>
    <row r="26" spans="1:4" ht="18" customHeight="1">
      <c r="A26" s="10" t="s">
        <v>25</v>
      </c>
      <c r="B26" s="12">
        <f t="shared" si="0"/>
        <v>93466</v>
      </c>
      <c r="C26" s="13">
        <f t="shared" si="1"/>
        <v>33461</v>
      </c>
      <c r="D26" s="15">
        <v>126927</v>
      </c>
    </row>
    <row r="27" spans="1:4" ht="18" customHeight="1">
      <c r="A27" s="10" t="s">
        <v>26</v>
      </c>
      <c r="B27" s="12">
        <f t="shared" si="0"/>
        <v>116832</v>
      </c>
      <c r="C27" s="13">
        <f t="shared" si="1"/>
        <v>41826</v>
      </c>
      <c r="D27" s="15">
        <v>158658</v>
      </c>
    </row>
    <row r="28" spans="1:4" ht="18" customHeight="1">
      <c r="A28" s="10" t="s">
        <v>27</v>
      </c>
      <c r="B28" s="12">
        <f t="shared" si="0"/>
        <v>116832</v>
      </c>
      <c r="C28" s="13">
        <f t="shared" si="1"/>
        <v>41826</v>
      </c>
      <c r="D28" s="15">
        <v>158658</v>
      </c>
    </row>
    <row r="29" spans="1:4" ht="18" customHeight="1" thickBot="1">
      <c r="A29" s="10" t="s">
        <v>28</v>
      </c>
      <c r="B29" s="12">
        <f t="shared" si="0"/>
        <v>771093</v>
      </c>
      <c r="C29" s="13">
        <f t="shared" si="1"/>
        <v>276051</v>
      </c>
      <c r="D29" s="15">
        <v>1047144</v>
      </c>
    </row>
    <row r="30" spans="1:4" ht="18" customHeight="1" thickBot="1">
      <c r="A30" s="11" t="s">
        <v>29</v>
      </c>
      <c r="B30" s="16">
        <f aca="true" t="shared" si="2" ref="B30:C30">SUM(B8:B29)</f>
        <v>73637704</v>
      </c>
      <c r="C30" s="16">
        <f t="shared" si="2"/>
        <v>26362296</v>
      </c>
      <c r="D30" s="16">
        <f>SUM(D8:D29)</f>
        <v>100000000</v>
      </c>
    </row>
  </sheetData>
  <mergeCells count="1">
    <mergeCell ref="A4:D5"/>
  </mergeCells>
  <printOptions horizontalCentered="1"/>
  <pageMargins left="0.7086614173228347" right="0.7086614173228347" top="0.7874015748031497" bottom="0.7874015748031497" header="0.31496062992125984" footer="0.31496062992125984"/>
  <pageSetup cellComments="atEnd" fitToHeight="1" fitToWidth="1" horizontalDpi="600" verticalDpi="600" orientation="portrait" paperSize="9" scale="6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bd6827d-1915-416e-a4d8-bb971fe90436">
      <Terms xmlns="http://schemas.microsoft.com/office/infopath/2007/PartnerControls"/>
    </lcf76f155ced4ddcb4097134ff3c332f>
    <TaxCatchAll xmlns="b54af234-5b1b-4e84-8eda-93c89b88ebc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7629A42B99D47BDF6FD955F464692" ma:contentTypeVersion="9" ma:contentTypeDescription="Vytvoří nový dokument" ma:contentTypeScope="" ma:versionID="f65718377d16fe4034b75f48af8b639d">
  <xsd:schema xmlns:xsd="http://www.w3.org/2001/XMLSchema" xmlns:xs="http://www.w3.org/2001/XMLSchema" xmlns:p="http://schemas.microsoft.com/office/2006/metadata/properties" xmlns:ns2="ebd6827d-1915-416e-a4d8-bb971fe90436" xmlns:ns3="b54af234-5b1b-4e84-8eda-93c89b88ebc8" targetNamespace="http://schemas.microsoft.com/office/2006/metadata/properties" ma:root="true" ma:fieldsID="12a4c743872d35101bce0312686dc7eb" ns2:_="" ns3:_="">
    <xsd:import namespace="ebd6827d-1915-416e-a4d8-bb971fe90436"/>
    <xsd:import namespace="b54af234-5b1b-4e84-8eda-93c89b88eb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6827d-1915-416e-a4d8-bb971fe904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878b1145-2734-4df0-b252-269a63a620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af234-5b1b-4e84-8eda-93c89b88ebc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25ee1fa-6957-4f12-a1da-041fd825e8fb}" ma:internalName="TaxCatchAll" ma:showField="CatchAllData" ma:web="b54af234-5b1b-4e84-8eda-93c89b88eb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4A0F2C-EF35-4C47-8343-74CDCA9CEF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FA4633-3BB8-4F9B-87AF-C1CEE64C8A38}">
  <ds:schemaRefs>
    <ds:schemaRef ds:uri="http://purl.org/dc/dcmitype/"/>
    <ds:schemaRef ds:uri="http://purl.org/dc/elements/1.1/"/>
    <ds:schemaRef ds:uri="ebd6827d-1915-416e-a4d8-bb971fe90436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b54af234-5b1b-4e84-8eda-93c89b88ebc8"/>
  </ds:schemaRefs>
</ds:datastoreItem>
</file>

<file path=customXml/itemProps3.xml><?xml version="1.0" encoding="utf-8"?>
<ds:datastoreItem xmlns:ds="http://schemas.openxmlformats.org/officeDocument/2006/customXml" ds:itemID="{A34F1E20-C3EF-4240-B28B-7E9BD964EA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d6827d-1915-416e-a4d8-bb971fe90436"/>
    <ds:schemaRef ds:uri="b54af234-5b1b-4e84-8eda-93c89b88eb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Čížek Martin Ing.</dc:creator>
  <cp:keywords/>
  <dc:description/>
  <cp:lastModifiedBy>Antalová Nikola</cp:lastModifiedBy>
  <cp:lastPrinted>2023-01-12T09:40:18Z</cp:lastPrinted>
  <dcterms:created xsi:type="dcterms:W3CDTF">2023-01-03T15:58:11Z</dcterms:created>
  <dcterms:modified xsi:type="dcterms:W3CDTF">2023-01-12T09:40:49Z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0x0101001337629A42B99D47BDF6FD955F464692</vt:lpwstr>
  </property>
  <property fmtid="{D5CDD505-2E9C-101B-9397-08002B2CF9AE}" pid="3" name="MediaServiceImageTags">
    <vt:lpwstr/>
  </property>
</Properties>
</file>