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626"/>
  <workbookPr defaultThemeVersion="124226"/>
  <bookViews>
    <workbookView xWindow="65416" yWindow="65416" windowWidth="29040" windowHeight="15840" activeTab="0"/>
  </bookViews>
  <sheets>
    <sheet name="DARY" sheetId="5" r:id="rId1"/>
  </sheets>
  <definedNames>
    <definedName name="_xlnm.Print_Area" localSheetId="0">'DARY'!$A$1:$J$118</definedName>
    <definedName name="_xlnm.Print_Titles" localSheetId="0">'DARY'!$7:$12</definedName>
  </definedNames>
  <calcPr calcId="191029"/>
  <extLst/>
</workbook>
</file>

<file path=xl/sharedStrings.xml><?xml version="1.0" encoding="utf-8"?>
<sst xmlns="http://schemas.openxmlformats.org/spreadsheetml/2006/main" count="265" uniqueCount="189">
  <si>
    <t>číslo</t>
  </si>
  <si>
    <t>katastrální území</t>
  </si>
  <si>
    <t>nabyvatel</t>
  </si>
  <si>
    <t>Předmět prodeje</t>
  </si>
  <si>
    <t xml:space="preserve">účetní </t>
  </si>
  <si>
    <t xml:space="preserve">     nájemní smlouva</t>
  </si>
  <si>
    <t>č.</t>
  </si>
  <si>
    <t>spisu</t>
  </si>
  <si>
    <t>obec</t>
  </si>
  <si>
    <t>adresa</t>
  </si>
  <si>
    <t>typ</t>
  </si>
  <si>
    <t>parcela</t>
  </si>
  <si>
    <t>výměra</t>
  </si>
  <si>
    <t>hodnota</t>
  </si>
  <si>
    <t>kraj</t>
  </si>
  <si>
    <t>nemovitosti</t>
  </si>
  <si>
    <t>DLM</t>
  </si>
  <si>
    <t xml:space="preserve">uzavřena dne </t>
  </si>
  <si>
    <t>Kč/rok bez DPH</t>
  </si>
  <si>
    <t>LV</t>
  </si>
  <si>
    <t>pozemků</t>
  </si>
  <si>
    <t>Poř.</t>
  </si>
  <si>
    <t>celkem</t>
  </si>
  <si>
    <t xml:space="preserve"> </t>
  </si>
  <si>
    <r>
      <t>m</t>
    </r>
    <r>
      <rPr>
        <vertAlign val="superscript"/>
        <sz val="8"/>
        <rFont val="Verdana"/>
        <family val="2"/>
      </rPr>
      <t>2</t>
    </r>
  </si>
  <si>
    <t xml:space="preserve">pozemek </t>
  </si>
  <si>
    <t>Středočeský</t>
  </si>
  <si>
    <t>(výpůjčka)</t>
  </si>
  <si>
    <t>pozemek</t>
  </si>
  <si>
    <t>Kralovice u Rakovníka</t>
  </si>
  <si>
    <t xml:space="preserve">Město Kralovice </t>
  </si>
  <si>
    <t>Kralovice</t>
  </si>
  <si>
    <t>Markova tř. 2</t>
  </si>
  <si>
    <t>Plzeňský</t>
  </si>
  <si>
    <t>33141 Kralovice</t>
  </si>
  <si>
    <t>IČO: 00257966</t>
  </si>
  <si>
    <t>Přehled žádostí o převod nepotřebného majetku předložených k udělení souhlasu vlády dle § 20 odst.4 zákona č. 77/2002 Sb., o akciové společnosti České dráhy, státní organizaci Správa železniční dopravní cesty a o změně zákona č. 266/1994 Sb., o dráhách, ve znění pozdějších předpisů  a zákona    č. 77/1997 Sb., o státním podniku, ve znění pozdějších předpisů - CELEK 117 - bezúplatné převody</t>
  </si>
  <si>
    <t>S8699/15</t>
  </si>
  <si>
    <t>Otvice</t>
  </si>
  <si>
    <t>Obec Otvice</t>
  </si>
  <si>
    <t>807/13</t>
  </si>
  <si>
    <t>Školní 95</t>
  </si>
  <si>
    <t>trvalé porosty</t>
  </si>
  <si>
    <t>Ústecký</t>
  </si>
  <si>
    <t>43111 Otvice</t>
  </si>
  <si>
    <t>IČO: 00262064</t>
  </si>
  <si>
    <t>Pozemek mezi obcí Otvice a městem Jirkov v místě bezbariérového pěšího přechodu přes železniční trať v obvodu a ochranném pásmu dráhy železniční trati Dolní Rybník odbočka - Jirkov. Pozemek je zcela zastavěn stavbou chodníku se zámkovou dlažbou kolaudovanou v roce 2020 a zároveň je dopravní součástí místní komunikace III. třídy vedené v pasportu komunikací. Pozemek je žadateli pronajat. V převodní smlouvě bude sjednáno věcné právo, kdy se nabyvatel, ve smyslu ust. § 2897 zákona č. 89/2012 Sb. vzdá za sebe a další vlastníky nabývané nemovitosti jakéhokoliv nároku (práva) na náhradu újmy, jež by vzešla na nabývané nemovitosti, případně na stavbách na ní postavených nebo na předmětech na ní uložených z důvodu trvání a provozování dráhy. Sjednané vzdání se práva na náhradu škody bude prostřednictvím návrhu na vklad vlastnického práva vloženo do katastru nemovitostí. Z hlediska územního plánu obce je pozemek zařazen jako plocha občanského vybavení - obchodní zóna (OK 05).</t>
  </si>
  <si>
    <t>Nabývací tituly: Smlouva o bezúplatném převodu nemovitostí mezi Ředitelstvím silnic a dálni ČR a Správou železniční dopravní cesty, státní organizace ze dne 19.9.2007.</t>
  </si>
  <si>
    <t>S54167/20</t>
  </si>
  <si>
    <t>Kojetice u Prahy</t>
  </si>
  <si>
    <t>OBEC KOJETICE</t>
  </si>
  <si>
    <t>724/10</t>
  </si>
  <si>
    <t>Kojetice</t>
  </si>
  <si>
    <t>Lipová 155</t>
  </si>
  <si>
    <t>25072 Kojetice</t>
  </si>
  <si>
    <t>IČO: 00240320</t>
  </si>
  <si>
    <t xml:space="preserve">Pozemek v blízkosti žst. Kojetice u Prahy v ochranném pásmu dráhy trati Skály odbočka - Turnov. Pozemek je zastavěn částí chodníku a stavbou pozemní komunikace v ulici Řezníčkova, která slouží jako manipulační a odstavná plocha a která přísluší ke stavbě čekárenského přístřešku autobusové zastávky. Pozemní komunikace, chodník i čekárenský přístřešek včetně mobiliáře jsou ve vlastnictví žadatele. Na užívání pozemku je s žadatelem uzavřena nájemní smlouva. Pozemek je zatížen stávajícími služebnostmi spočívajícími v povinnosti "strpění škodlivého vlivu trvání a provozu dráhy" a dále v povinnosti "umožnění výkonu práva chůze a jízdy za účelem přístupu k železniční dopravní cestě 24 denně" pro oprávněného vlastníka pozemku p.č. 658/3 (Správa železnic). V převodní smlouvě bude sjednáno věcné právo, kdy se nabyvatel, ve smyslu ust. § 2897 zákona č. 89/2012 Sb. vzdá za sebe a další vlastníky nabývané nemovitosti jakéhokoliv nároku (práva) na náhradu újmy, jež by vzešla na nabývané nemovitosti, případně na stavbách na ní postavených nebo na předmětech na ní uložených z důvodu trvání a provozování dráhy. Sjednané vzdání se práva na náhradu škody bude prostřednictvím návrhu na vklad vlastnického práva vloženo do katastru nemovitostí. Dle Územního plánu obce Kojetice se předmětný pozemek nachází v zastavěném území, v plochách s funkčním využitím "dopravní infrastruktura - železniční (DZ)" a "občanské vybavení - veřejná infrastruktura (OV)". </t>
  </si>
  <si>
    <t>Nabývací tituly: Železniční kniha, vložka číslo 16 pro katastrální obec Kojetice - vloženo od roku 1922 právo vlastnické pro Československý stát - železniční odvětví.</t>
  </si>
  <si>
    <t>S37084/20</t>
  </si>
  <si>
    <t>Kožlany</t>
  </si>
  <si>
    <t>Město Kožlany</t>
  </si>
  <si>
    <t>4348/4</t>
  </si>
  <si>
    <t>Pražská 135</t>
  </si>
  <si>
    <t>4348/5</t>
  </si>
  <si>
    <t>33144 Kožlany</t>
  </si>
  <si>
    <t>st. 402</t>
  </si>
  <si>
    <t>IČO: 00257958</t>
  </si>
  <si>
    <t>stavba č.p. 309</t>
  </si>
  <si>
    <t>na st. 402</t>
  </si>
  <si>
    <t>2 jímky</t>
  </si>
  <si>
    <t>na 4348/5</t>
  </si>
  <si>
    <t>přípojka kanalizace</t>
  </si>
  <si>
    <t>přípojka vody</t>
  </si>
  <si>
    <t>studna</t>
  </si>
  <si>
    <t>oplocení</t>
  </si>
  <si>
    <t>venkovní WC</t>
  </si>
  <si>
    <t>plechový sklad</t>
  </si>
  <si>
    <t>Nabývací tituly: Pozemková kniha, seznam XIII pro katastrální obec Kožlany.</t>
  </si>
  <si>
    <t>S18908/21</t>
  </si>
  <si>
    <t>Hrdly</t>
  </si>
  <si>
    <t>Město Bohušovice nad Ohří</t>
  </si>
  <si>
    <t>373/99</t>
  </si>
  <si>
    <t>Bohušovice nad Ohří</t>
  </si>
  <si>
    <t>Husovo náměstí 42</t>
  </si>
  <si>
    <t>464/12</t>
  </si>
  <si>
    <t>41156 Bohušovice nad Ohří</t>
  </si>
  <si>
    <t>464/13</t>
  </si>
  <si>
    <t>IČO: 00263362</t>
  </si>
  <si>
    <t>464/14</t>
  </si>
  <si>
    <t>464/15</t>
  </si>
  <si>
    <t>464/16</t>
  </si>
  <si>
    <t>464/17</t>
  </si>
  <si>
    <t>677/2</t>
  </si>
  <si>
    <t>Pozemky v blízkosti žst. Hrdly, v místě mimoúrovňového křížení krajské silnice č. II/608 s tratí v ochranném pásmu dráhy trati Kralupy nad Vltavou - Lovosice. Jedná se o úzké  pozemky, na nichž se nachází stavby chodníků ve vlastnictví žadatele kolaudované v roce 2020 pod názvem "Chodník Hrdly" a "Místo pro přecházení silnice II/608", které řeší přístupové cesty k železniční zastávce. Pouze pozemek p.č. 373/99 se nachází ve vzdálenosti cca 125 m jižně od silničního nadjezdu. Nájemní smlouvy na užívání pozemků jsou s žadatelem uzavřeny. Pozemky p.č. 464/12, 464/13 a 464/14 jsou zatíženy služebností vedení sítě (optický kabel Správy železnic) zapsanou na LV v katastru nemovitostí, všechny převáděné pozemky jsou zatíženy služebností spočívající v povinnosti "strpění škodlivého vlivu trvání a provozu dráhy". V převodní smlouvě bude sjednáno věcné právo, kdy se nabyvatel ve smyslu ust. § 2897 zákona č. 89/2012 Sb. vzdá za sebe a další vlastníky nabývaných nemovitostí jakéhokoliv nároku (práva) na náhradu újmy, jež by vzešla na nabývaných nemovitostech, případně na stavbách na nich postavených nebo na předmětech na nich uložených z důvodu trvání a provozování dráhy. Sjednané vzdání se práva na náhradu škody bude prostřednictvím návrhu na vklad vlastnického práva vloženo do katastru nemovitostí. Dle platného územního plánu se pozemky nachází v plochách veřejného prostranství a plochách dopravní infrastruktury.</t>
  </si>
  <si>
    <t xml:space="preserve">                                    </t>
  </si>
  <si>
    <t>Nabývací tituly: Železniční kniha, vložka č. 144 pro katastrální obec Hrdly, která dokládá vlastnické právo pro Československý stát-železniční správu od roku 1921.</t>
  </si>
  <si>
    <t>Horšovský Týn</t>
  </si>
  <si>
    <t>Město Horšovský Týn</t>
  </si>
  <si>
    <t>2353/27</t>
  </si>
  <si>
    <t>náměstí Republiky 52</t>
  </si>
  <si>
    <t>Plzeňský kraj</t>
  </si>
  <si>
    <t>34601 Horšovský Týn</t>
  </si>
  <si>
    <t>IČO: 00253383</t>
  </si>
  <si>
    <t>Nabývací tituly: Pozemková kniha, číslo seznamu XIII. pro katastrální obec Horšovský Týn.</t>
  </si>
  <si>
    <t>S84400/22</t>
  </si>
  <si>
    <t>Hamry nad Sázavou</t>
  </si>
  <si>
    <t>Obec Hamry nad Sázavou</t>
  </si>
  <si>
    <t>307/4</t>
  </si>
  <si>
    <t>Hamry nad Sázavou 322</t>
  </si>
  <si>
    <t>Vysočina</t>
  </si>
  <si>
    <t>59101 Hamry nad Sázavou</t>
  </si>
  <si>
    <t>IČO: 00543870</t>
  </si>
  <si>
    <r>
      <t>Pozemek v místě mimoúrovňového křížení místní veřejné komunikace s tratí v ochranném pásmu dráhy trati Brno-Židenice - Havlíčkův Brod. Na pozemku se nachází část stavby betonového chodníku žadatele kolaudovaného v roce 2005 a situovaného podél krajské silnice III. třídy. Pozemek je žadateli pronajat. Dle územního plánu se jedná o plochy dopravní infrastruktury - silniční doprava (DS).</t>
    </r>
    <r>
      <rPr>
        <sz val="9"/>
        <color rgb="FFFF0000"/>
        <rFont val="Verdana"/>
        <family val="2"/>
      </rPr>
      <t xml:space="preserve"> </t>
    </r>
  </si>
  <si>
    <t>Nabývací tituly: Pozemková kniha, knihovní vložka 107 pro katastrální obec Horní a Dolní Hamry.</t>
  </si>
  <si>
    <t>S7130/20</t>
  </si>
  <si>
    <t>Pňovany</t>
  </si>
  <si>
    <t>1661/6</t>
  </si>
  <si>
    <t>Škroupova 1760/18</t>
  </si>
  <si>
    <t>Jižní Předměstí</t>
  </si>
  <si>
    <t>30100  Plzeň</t>
  </si>
  <si>
    <t>IČO: 70890366</t>
  </si>
  <si>
    <t>Malovice u Erpužic</t>
  </si>
  <si>
    <t>1378/2</t>
  </si>
  <si>
    <t>Erpužice</t>
  </si>
  <si>
    <t>Pozemky v místě stavby železničního mostu s názvem Pňovanský most (v km 1,429) překlenujícího řeku Mži v obvodu a ochranném pásmu dráhy trati Pňovany - Bezdružice. Na převáděných pozemcích byly vybudovány části stavby cyklostezky žadatele s názvem "cyklostezka Pňovany" kolaudované dne 24.6.2019, přičemž na pozemcích se nacházejí dva šikmé nájezdy na lávku pro pěší a cyklisty včetně opěrných zdí. Na užívání lávky připojené k železničnímu mostu, která je součástí zmíněné cyklostezky, je mezi Správou železnic a žadatelem uzavřena Dohoda o provozním režimu lávky pro pěší. Převáděné pozemky má žadatel pronajaté. Spolu se smlouvou o bezúplatném převodu bude zřízena bezúplatná služebnost cesty a stezky za účelem přístupu k mostnímu pilíři k tíži celého pozemku p.č. 1378/2 v k.ú. Malovice u Erpužic a zároveň bude zřízena bezúplatná služebnost k témuž pozemku, spočívající v povinnosti strpění na nabývané nemovitosti v celém jejím rozsahu důsledky (škodlivý vliv) trvání a provozu dráhy - obě služebnosti budou zřízeny ve prospěch pozemku Správy železnic p.č. 1378/1. Pozemek p.č. 1661/6 v k.ú. Pňovany je dle současné evidence v katastru nemovitostí již omezen služebností "cesty a stezky" a zároveň služebností "strpění důsledků (škodlivého vlivu) trvání a provozu dráhy, obojí ve prospěch pozemku Správy železnic. Ve smlouvě o bezúplatném převodu se nabyvatel vzdá za sebe a další vlastníky obou nabývaných nemovitostí jakéhokoliv nároku (práva) na náhradu újmy, jež by vzešla na nabývané nemovitosti, případně na stavbách na ní postavených nebo na předmětech na ní uložených, z důvodu trvání a provozování dráhy. Uvedené vzdání se práva na náhradu škody na nemovitosti bude prostřednictvím návrhu na vklad vlastnického práva vloženo do katastru nemovitostí. Pozemek p.č. 1661/6 v k.ú. Pňovany se nachází v ploše dopravní. Pozemek p.č. 1378/2 v k.ú. Malovice u Erpužic se nachází v ploše s funkčním využitím Dopravní infrastruktura železniční (DZ).</t>
  </si>
  <si>
    <t>Nabývací tituly: Železniční kniha, číslo vložky 83, pro katastrální území Malovice a Pňovany.</t>
  </si>
  <si>
    <t>S9696/21</t>
  </si>
  <si>
    <t>st. 1855</t>
  </si>
  <si>
    <t>budova bez čp/če</t>
  </si>
  <si>
    <t>na st. 1855</t>
  </si>
  <si>
    <t>vodovodní přípojka</t>
  </si>
  <si>
    <t>na 5612/1 (ČD) a 5638/2 (žadatel)</t>
  </si>
  <si>
    <t>zásuvkový stojan ZS2</t>
  </si>
  <si>
    <t>přípojky elektro</t>
  </si>
  <si>
    <t>na 5612/1 (ČD)</t>
  </si>
  <si>
    <t>st. 1854</t>
  </si>
  <si>
    <t>na st. 1854</t>
  </si>
  <si>
    <t xml:space="preserve">Nemovitosti v prostoru žst. Kralovice u Rakovníka v ochranném pásmu dráhy trati Rakovník - Mladotice. Součástí pozemku p.č. st. 1855 je budova bez čp/če  - jedná se o přízemní zděný objekt s pultovou střechou. Budova na pozemku p.č. st. 1855 bude převedena i se svým příslušenstvím. Součástí pozemku p.č.st. 1854 je budova bez čp/če  - jedná se o přízemní zděný objekt se sedlovou střechou. Budova na pozemku p.č.st. 1854 bude převedena i se svým příslušenstvím. Smluvní zajištění umístění (tj. strpění) veškerého příslušenství objektů situovaného na pozemku Českých drah p.č. 5612/1 si žadatel zajistí sám po nabytí převáděného majetku. V obou budovách se nacházejí provozní nebytové prostory, které již neslouží potřebám dráhy. Předmětný majetek je přístupný z veřejné komunikace situované na pozemku žadatele p.č. 5638/2 a dále po přilehlém pozemku ČD p.č. 5612/1; smluvní zajištění přístupu přes dotčený pozemek ČD si zajistí žadatel sám po nabytí převáděného majetku. Nemovitosti nejsou žadateli pronajaty, jelikož je zatím nijak nevyužívá. Záměrem žadatele je po provedení stavebních úprav využívat prostory obou objektů jako zázemí pro městské sociální byty a muzeum železnice, které vzniknou v prostorech objektu bývalé výpravní budovy č.p. 339 stojící na pozemku p.č. st. 435 (realizace bezúplatného převodu pozemku p.č. st. 435 včetně objektu č.p. 339 do vlastnictví žadatele proběhla v květnu tohoto roku - uzavření smlouvy č.j. S021304/2020-O31 ke dni 20.4.2023). Ve spolupráci se spolkem Místní dráha Rakovník - Mladotice bude v prostorech obou objektů dále zřízena a provozována klubovna, v níž budou pořádány vzdělávací akce s drážní tématikou a rozvíjena spolková činnost s aktivitami pro děti a mládež. Jedná se o projednání bezúplatného převodu pro žadatele dle ust. § 16 odst. 8 věta druhá zákona č. 77/1997 Sb. a v souladu s podmínkami danými strategickým materiálem Ministerstva dopravy nazvaným "Koncepce při nakládání s nemovitostmi osobních nádraží" (dále jen "Koncepce"). Žadatel se v převodní smlouvě v souladu s podmínkami danými Koncepcí zaváže: 1) po dobu 20 let od dne nabytí vlastnického práva k předmětnému majetku: a) nepřevést předmětný majetek do vlastnictví třetích osob, ani jej nijak nezcizit, a to taktéž formou do katastru nemovitostí zapisovaného věcněprávního zákazu zcizení dle ust. § 1761 zákona č. 89/2012, b) užívat předmětný majetek k veřejně prospěšnému účelu (veřejný zájem), ke kterému bude majetek žadateli převeden, c) nepřenechat předmětný majetek k užívání třetí osobě za úplatu k vytváření zisku (např. na základě nájemní či pachtovní smlouvy), s výjimkou situací, kdy veškeré výnosy z nájemní či pachtovní smlouvy budou výlučně použity na krytí nakladů spojených s vlastnictvím předmětného majetku; 2) za porušení jakékoli z výše uvedených Podmínek Koncepce uhradit smluvní pokutu ve výši 765 880,- Kč, která odpovídá tržní hodnotě předmětného majetku stanovené Znaleckým posudkem číslo položky: 2185/03/23 ze dne 16. 1. 2023 (dále jen "Znalecký posudek"); 3) bez vyzvání předávat Správě železnic do 31. ledna každého následujícího roku pravdivou a úplnou písemnou zprávu o plnění výše uvedených podmínek Koncepce včetně informace o zajištění, zachování a rozvoji aktivit spojených s využíváním předmětného majetku ve veřejném zájmu, k jehož realizaci se žadatel zavázal (dále jen "Zpráva o plnění závazků"); v případě, kdy uvedený závazek nebude splněn, a to ani dodatečně ve lhůtě dané písemnou výzvou k zaslání Zprávy o plnění závazků, do 30 kalendářních dnů ode dne, kdy bude žadateli doručena písemná výzva k zaslání Zprávy o plnění závazků v dodatečné lhůtě, uhradit smluvní pokutu ve výši 38 295,- Kč, která odpovídá 5 % ceny obvyklé převáděného majetku stanovené Znaleckým posudkem. Pozemky jsou zatíženy stávající služebností spočívající v "povinnosti strpění škodlivého vlivu trvání a provozu dráhy" pro oprávněného vlastníka pozemku p.č. 5611/2 (Správa železnic). V převodní smlouvě bude sjednáno věcné právo, kdy se nabyvatel ve smyslu ust. § 2897 zákona č. 89/2012 Sb. vzdá za sebe a další vlastníky nabývaných nemovitostí jakéhokoliv nároku (práva) na náhradu újmy, jež by vzešla na nabývaných nemovitostech, případně na stavbách na nich postavených nebo na předmětech na nich uložených z důvodu trvání a provozování dráhy. Sjednané vzdání se práva na náhradu škody bude prostřednictvím návrhu na vklad vlastnického práva vloženo do katastru nemovitostí. Dle Územního plánu města Kralovice se pozemky nacházejí v zastavěném území a ve funkční ploše "DZ - drážní doprava". </t>
  </si>
  <si>
    <t>Nabývací tituly: Železniční kniha, definitivní vložka číslo 82 pro katastrální obec Královice - vloženo od roku 1929 právo vlastnické pro Československý stát - státní správu železniční (pozemky) a vlastní výstavba dráhy (budovy).</t>
  </si>
  <si>
    <t>S43933/20</t>
  </si>
  <si>
    <t>Nové Město</t>
  </si>
  <si>
    <t>Národní technické muzeum</t>
  </si>
  <si>
    <t xml:space="preserve">budova bez čp/če                    včetně příslušenství  </t>
  </si>
  <si>
    <t>na 2537/215          (ČD, a.s.)</t>
  </si>
  <si>
    <t>Praha</t>
  </si>
  <si>
    <t>Kostelní 1320/42</t>
  </si>
  <si>
    <t>Hlavní město Praha</t>
  </si>
  <si>
    <t>Holešovice</t>
  </si>
  <si>
    <t>17000 Praha 7</t>
  </si>
  <si>
    <t>IČO: 00023299</t>
  </si>
  <si>
    <t>Nemovitost v obvodu žst. Praha Masarykovo nádraží v ochranném pásmu dráhy trati Praha-Libeň - Praha Masarykovo nádraží. Budova bez čp/če (bývalé drážní stavědlo č. 2 z roku 1950) na pozemku jiného vlastníka p.č. 2537/215 (České dráhy, a.s. - dále jen ČD) představuje dvoupodlažní, částečně podsklepený objekt s pultovou střechou. V objektu se nacházejí provozní nebytové prostory, které již neslouží potřebám dráhy. Součástí převodu bude také nefunkční příslušenství stavby, a to: elektromechanické staniční zabezpečovací zařízení typu stavědlový přístroj včetně jeho součástí (zvláště pak pákový stojan se stavěcími pákami, indikační deska s reliéfem kolejiště v obvodu objektu „stavědla č. 2“, řetězy a drátovody atd.), vodovodní přípojka, kanalizační přípojka, přípojka elektrické energie, zařízení bojleru k ohřevu vody a kamna na tuhá paliva. Převáděná stavba je přístupná z přilehlého objektu bez čp/če na pozemku p.č. 2547 z důvodu propojení obou staveb na úrovni 2. podlaží, přičemž žadatel má právo hospodařit s tímto objektem i s pozemkem. ČD jako vlastník pozemku p.č. 2537/215 souhlasí s převodem stavby žadateli bez výhrad. Budova není žadateli pronajata, jelikož ji dosud nijak nevyužívá. Záměrem žadatele je v autentických prostorech objektu bývalého drážního stavědla vybudovat pro návštěvníky připravovaného expozičního projektu Muzea železnice a elektrotechniky vyhlídku na provozovanou železniční dopravní cestu. Jedná se o projednání bezúplatného převodu nemovitosti z práva hospodařit s majetkem státu pro Správu železnic do příslušnosti hospodařit s majetkem státu pro žadatele, který ji potřebuje k plnění svých úkolů, ve smyslu ust. § 17e zákona č. 77/1997 Sb. Stavba je zatížena stávající služebností spočívající v "povinnosti strpění škodlivého vlivu trvání a provozu dráhy" pro oprávněného vlastníka pozemku p.č. 4421/3 v k.ú. Žižkov (Správa železnic). Ve smlouvě o převodu majetku z práva hospodařit do příslušnosti hospodařit s majetkem státu bude sjednáno věcné právo, kdy se nabyvatel, ve smyslu ust. § 2897 zákona č. 89/2012 Sb. vzdá za sebe a další vlastníky nabývané nemovitosti jakéhokoliv nároku (práva) na náhradu újmy, jež by vzešla na nabývané nemovitosti, případně na stavbách na ní postavených nebo na předmětech na ní uložených z důvodu trvání a provozování dráhy. Sjednané vzdání se práva na náhradu škody bude prostřednictvím návrhu na vklad vloženo do katastru nemovitostí. Podle Územního plánu sídelního útvaru hlavního města Prahy se pozemek, na němž stojí převáděná stavba, nachází v zastavitelném území a v ploše s rozdílným způsobem využití "SV - F - všeobecně smíšené se stanoveným kódem míry využití F", přičemž v rámci této plochy je tzv. plovoucí značkou (tzn. kódem způsobu využití v kruhu) umístěna plocha "ZKC - kultura a církve".</t>
  </si>
  <si>
    <t>Nabývací tituly: Vlastní výstavba dráhy v roce 1950; Souhlasné prohlášení o vzniku práva ze zákona č.j. 22072/2022-SŽ-OŘ PHA-OP ze dne 06.01.2023 - uvedeno na LV.</t>
  </si>
  <si>
    <t>S0857/20</t>
  </si>
  <si>
    <t>Satalice</t>
  </si>
  <si>
    <t>HLAVNÍ MĚSTO PRAHA</t>
  </si>
  <si>
    <t>957/6</t>
  </si>
  <si>
    <t>Mariánské nám. 2/2</t>
  </si>
  <si>
    <t>518/23</t>
  </si>
  <si>
    <t>Staré Město</t>
  </si>
  <si>
    <t>518/24</t>
  </si>
  <si>
    <t>11000  Praha 1</t>
  </si>
  <si>
    <t>IČO: 00064581</t>
  </si>
  <si>
    <r>
      <t>Pozemky v městském obvodu Prahy 9 v místě úrovňového křížení veřejné komunikace s tratí, cca 300 m od žst. Satalice v ochranném pásmu dráhy trati Skály odbočka - Turnov. Na pozemku p.č. 957/6, na části pozemku p.č. 518/23 a na části pozemku p.č. 518/24 se nachází část stavby místní komunikace II.třídy, na zbylé části pozemku p.č. 518/23 se nachází část stavby místní komunikace III. třídy a na zbylé části pozemku p.č. 518/24 se nachází část stavby chodníku. Všechny stavby uvedených komunikací jsou ve vlastnictví žadatele. Pozemky jsou žadatelem využívány na základě smlouvy o výpůjčce. U převáděných pozemků jsou v katastru nemovitostí evidována následující omezení vlastnického práva: 1. pozemek p.č. 957/6 je omezen služebností vedení sítě (dálkový komunikační kabel) ve prospěch pozemku Správy železnic, druhá služebnost umístění stavby ve prospěch žadatele zanikne, 2.  pozemek p.č. 518/23 je omezen služebností vedení sítě (komunikační vedení) ve prospěch společnosti SITEL, spol. s r.o. a služebností vedení sítě (kabelové vedení ČD Telematiky) ve prospěch pozemku Správy železnic, 3. všechny převáděné pozemky jsou omezeny služebností strpění "škodlivého vlivu trvání a provozu dráhy". V převodní smlouvě bude sjednáno věcné právo, kdy se nabyvatel, ve smyslu ust. § 2897 zákona č. 89/2012 Sb., vzdá za sebe a další vlastníky nabývaných nemovitostí jakéhokoliv nároku (práva) na náhradu újmy, jež by vzešla na nabývaných nemovitostech, případně na stavbách na nich postavených nebo na předmětech na nich uložených z důvodu trvání a provozování dráhy. Sjednané vzdání se práva na náhradu škody bude prostřednictvím návrhu na vklad vlastnického práva vloženo do katastru nemovitostí. Dle územního plánu se pozemky nacházejí v zastavitelném území v ploše s využitím DZ - tratě a zařízení železniční dopravy, nákladní terminály a v ploše s využitím S4 - ostatní dopravně významné komunikace</t>
    </r>
    <r>
      <rPr>
        <sz val="9"/>
        <color theme="1"/>
        <rFont val="Verdana"/>
        <family val="2"/>
      </rPr>
      <t xml:space="preserve">. </t>
    </r>
  </si>
  <si>
    <t>Nabývací tituly: Železniční kniha, vložka Z.16 pro katastrální obec Satalice.</t>
  </si>
  <si>
    <t>S39514/14</t>
  </si>
  <si>
    <t>Měchenice</t>
  </si>
  <si>
    <t>Obec Měchenice</t>
  </si>
  <si>
    <t>st. 221</t>
  </si>
  <si>
    <t>Hlavní 4</t>
  </si>
  <si>
    <t>848/5</t>
  </si>
  <si>
    <t>25206 Měchenice</t>
  </si>
  <si>
    <t>stavba č.p. 19</t>
  </si>
  <si>
    <t>na st. 221</t>
  </si>
  <si>
    <t>IČO: 00241482</t>
  </si>
  <si>
    <t>žumpa</t>
  </si>
  <si>
    <t>elektro přípojka 6 m</t>
  </si>
  <si>
    <t>zbytky oplocení</t>
  </si>
  <si>
    <t>na 848/5</t>
  </si>
  <si>
    <t xml:space="preserve">                                                                        </t>
  </si>
  <si>
    <t xml:space="preserve">Pozemky v prostoru žst. Měchenice v obvodu a ochranném pásmu dráhy trati Dobříš - Skochovice odbočka. Součástí pozemku p.č. st. 221 je objekt č.p. 19 - bývalá drážní vodárna z roku 1897. Zděná budova v KN vedená jako rodinný dům má převážně 1 nadzemní podlaží, v části vodárenské věže je zbudováno 2. podlaží a objekt je částečně podsklepen pod bývalou obytnou částí. Ve vodárenské věži je zachován nefunkční vodojem, ostatní prostory původně sloužily jako kanceláře a k bydlení. Součástí převodu je zakrytá studna, žumpa s přípojkou, vodovodní přípojka z řadu po vyústění do vodovodní šachty, zbytky oplocení a nefunkční litinový vodojem s čerpadlem. Objekt je napojen na elektřinu, součástí převodu je elektro přípojka. Pozemek p.č. 848/5 je oddělen geometrickým plánem č. 682-115/2015 od pozemku p.č. 848/1, na pozemku se nachází trvalé porosty. Přístup k převáděnému majetku je ze silnice III. třídy. Nemovitosti nejsou žadateli pronajaty, jelikož je zatím nijak nevyužívá. Objekt byl dokončen před rokem 1947, převod je možný bez nutnosti pořízení PENB. Nabyvatel si zajistí změnu účelu užívání stavby v evidenci katastru nemovitostí dle jeho skutečného využití. Záměrem žadatele je po celkové rekonstrukci vybudovat komunitní centrum a polyfunkční prostor pro potřeby místních obyvatel, dále vybudovat malou expozici o historii místní tratě. Jedná se o projednání bezúplatného převodu pro žadatele dle ust. § 16 odst. 8 věta druhá zákona č. 77/1997 Sb. a v souladu s podmínkami danými strategickým materiálem Ministerstva dopravy nazvaným "Koncepce při nakládání s nemovitostmi osobních nádraží" (dále jen "Koncepce"). Žadatel se v převodní smlouvě v souladu s podmínkami danými Koncepcí zaváže: 1) po dobu 20 let od dne nabytí vlastnického práva k předmětnému majetku: a) nepřevést předmětný majetek do vlastnictví třetích osob, ani jej nijak nezcizit, a to taktéž formou do katastru nemovitostí zapisovaného věcněprávního zákazu zcizení dle ust. § 1761 zákona č. 89/2012, b) užívat předmětný majetek k veřejně prospěšnému účelu (veřejný zájem), ke kterému bude majetek žadateli převeden, c) nepřenechat předmětný majetek k užívání třetí osobě za úplatu k vytváření zisku (např. na základě nájemní či pachtovní smlouvy), s výjimkou situací, kdy veškeré výnosy z nájemní či pachtovní smlouvy budou výlučně použity na krytí nákladů spojených s vlastnictvím předmětného majetku; 2) za porušení jakékoli z výše uvedených Podmínek Koncepce uhradit smluvní pokutu ve výši 283.000,- Kč, která odpovídá tržní hodnotě pozemků a ceně administrativní objektu stanovené Znaleckým posudkem číslo: 18525-742/2023 ze dne 27.4.2023 (dále jen "Znalecký posudek"); 3) bez vyzvání předávat Správě železnic do 31. ledna každého následujícího roku pravdivou a úplnou písemnou zprávu o plnění výše uvedených podmínek Koncepce včetně informace o zajištění, zachování a rozvoji aktivit spojených s využíváním předmětného majetku ve veřejném zájmu, k jehož realizaci se žadatel zavázal (dále jen "Zpráva o plnění závazků"); v případě, kdy uvedený závazek nebude splněn, a to ani dodatečně ve lhůtě dané písemnou výzvou k zaslání Zprávy o plnění závazků, do 30 kalendářních dnů ode dne, kdy bude žadateli doručena písemná výzva k zaslání Zprávy o plnění závazků v dodatečné lhůtě, uhradit smluvní pokutu ve výši 14.150,- Kč, která odpovídá 5 % výše uvedené tržní hodnotě převáděného majetku stanovené Znaleckým posudkem. 
Oddělovaná část pozemku p.č. 848/1 je dle zápisu na LV zatížena služebností vedení sítě ve prospěch ČEZ Distribuce, a.s. V rámci převodní smlouvy bude zřízena nová bezúplatná služebnost  - umístění vodoměrné šachty Správy železnic (včetně nepřerušované dodávky vody z vodovodního řadu pro objekt výpravní budovy č.p. 18) v rozsahu dle geometrického plánu č. 864-201643/2020. V rámci převodní smlouvy bude zřízena úplatná služebnost přístupu k budově ve prospěch nabyvatele, a to v rozsahu dle geometrického plánu č. 682-115/2015 - část A. V rámci převodní smlouvy bude zapsána nová služebnost spočívající v povinnosti strpění na nabývaných nemovitostech v celém jejich rozsahu důsledky (škodlivý vliv) trvání a provozu dráhy. V převodní smlouvě bude sjednáno věcné právo, kdy se nabyvatel, ve smyslu ust. § 2897 zákona č. 89/2012 Sb. vzdá za sebe a další vlastníky nabývaných nemovitostí jakéhokoliv nároku (práva) na náhradu újmy, jež by vzešla na nabývaných nemovitostech, případně na stavbách na nich postavených nebo na předmětech na nich uložených z důvodu trvání a provozování dráhy. Sjednané vzdání se práva na náhradu škody bude prostřednictvím návrhu na vklad vlastnického práva vloženo do katastru nemovitostí. Obec Měchenice nemá platný územní plán, v souladu s § 18 a 19 stavebního zákona se předmětné nemovitosti nacházejí v zastavěném území. </t>
  </si>
  <si>
    <t>Nabývací tituly: Železniční kniha, číslo vložky 79 pro místní dráhu Čerčany - Modřany a katastrální obec Davle.</t>
  </si>
  <si>
    <t>S19288/22</t>
  </si>
  <si>
    <r>
      <t>Pozemek cca 1 km západně od žst. Semošice v obvodu a ochranném pásmu dráhy trati Staňkov - Poběžovice. Na úzkém liniovém pozemku se nachází část stavby cyklostezky CT3 Horšovský Týn - Semošice v majetku žadatele, která byla zařazena do pasportu komunikací do kategorie místní komunikace. Pozemek má žadatel pronajatý. Přístup k odčleňovanému majetku bude realizován mimo provozované těleso dráhy z pozemku Státního pozemkového úřadu p.č. 2353/26, na němž se nachází další část cyklostezky žadatele. Pozemek je zatížen stávající služebností spočívající v povinnosti "strpění škodlivého vlivu trvání a provozu dráhy". V převodní smlouvě bude sjednáno věcné právo, kdy se nabyvatel, ve smyslu ust. § 2897 zákona č. 89/2012 Sb. vzdá za sebe a další vlastníky nabývané nemovitosti jakéhokoliv nároku (práva) na náhradu újmy, jež by vzešla na nabývané nemovitosti, případně na stavbách na ní postavených nebo na předmětech na ní uložených z důvodu trvání a provozování dráhy. Sjednané vzdání se práva na náhradu škody bude prostřednictvím návrhu na vklad vlastnického práva vloženo do katastru nemovitostí. Dle platného územního plánu se pozemek nachází v nezastavěném území s funkčním využitím plochy – plochy drážní dopravy (DZ)</t>
    </r>
    <r>
      <rPr>
        <sz val="9"/>
        <color theme="1"/>
        <rFont val="Verdana"/>
        <family val="2"/>
      </rPr>
      <t xml:space="preserve">. </t>
    </r>
  </si>
  <si>
    <t xml:space="preserve">Plzeňský </t>
  </si>
  <si>
    <t>Horšovský Týn Město</t>
  </si>
  <si>
    <t xml:space="preserve">Nemovitosti v místě žst. Kožlany v ochranném pásmu dráhy trati Rakovník - Mladotice. Pozemky p.č. 4348/4 a 4348/5 budou odděleny od stávajícího pozemku p.č.  4348/2 geometrickým plánem č. 1003-109/2022. Na pozemku p.č. 4348/4 se nachází stavba komunikace č. u2 ve vlastnictví nabyvatele, užívání pozemku je ošetřeno smlouvou o výpůjčce. Ostatní nemovitosti nejsou pronajaty, jelikož je žadatel zatím nevyužívá. Pozemek p.č. st. 402 je zcela zastavěn stavbou pro dopravu č.p. 309 z roku 1899 (bývalá nádražní budova). Jedná se o přízemní zděnou stavbu se sedlovou střechou, částečně podsklepenou, která je v současnosti bez využití. Součástí a příslušenstvím objektu je oplocení předzahrádky, dvě jímky a studna s přípojkami, plechový sklad a venkovní WC, vše na pozemku p.č. 4348/5. Přístup k pozemkům je z veřejné komunikace na pozemku žadatele p.č. 4270/2. Nemovitosti jsou převáděny ve veřejném zájmu, kdy záměrem žadatele je vybudování dvou bytových jednotek v objektu a jejich využití k veřejně prospěšnému účelu. Případné výnosy z uzavření nájemních vztahů na tyto bytové jednotky budou využity výlučně na krytí nákladů spojených s vlastnictvím objektu a jeho údržbou. Jedná se o projednání bezúplatného převodu pro žadatele dle ust. § 16 odst. 8 věta druhá zákona č. 77/1997 Sb. a dále v souladu s podmínkami danými strategickým materiálem Ministerstva dopravy nazvaným "Koncepce při nakládání s nemovitostmi osobních nádraží" (dále jen "Koncepce"). Žadatel se v převodní smlouvě v souladu s podmínkami danými Koncepcí zaváže: 1) po dobu 15 let od dne nabytí vlastnického práva k předmětnému majetku: a) nepřevést předmětný majetek do vlastnictví třetích osob, ani jej nijak nezcizit, a to taktéž formou do katastru nemovitostí zapisovaného věcněprávního zákazu zcizení dle ust. § 1761 zákona č. 89/2012, b) užívat předmětný majetek k veřejně prospěšnému účelu (veřejný zájem), ke kterému bude majetek žadateli převeden; c) nepřenechat předmětný majetek k užívání třetí osobě za úplatu k vytváření zisku (např. na základě nájemní či pachtovní smlouvy), s výjimkou situací, kdy veškeré výnosy z nájemní či pachtovní smlouvy budou výlučně použity na krytí nákladů spojených s vlastnictvím předmětného majetku; 2) za porušení jakékoli z výše uvedených Podmínek Koncepce uhradit smluvní pokutu ve výši 2.200.000,- Kč, která odpovídá tržní hodnotě předmětného majetku stanovené Znaleckým posudkem číslo: 181 ze dne 4.11.2022. 3) bez vyzvání předávat Správě železnic do 31. ledna každého následujícího roku pravdivou a úplnou písemnou zprávu o plnění výše uvedených podmínek Koncepce včetně informace o zajištění, zachování a rozvoji aktivit spojených s využíváním předmětného majetku ve veřejném zájmu, k jehož realizaci se žadatel zavázal (dále jen "Zpráva o plnění závazků"); v případě, kdy uvedený závazek nebude splněn, a to ani dodatečně ve lhůtě dané písemnou výzvou k zaslání Zprávy o plnění závazků, do 30 kalendářních dnů ode dne, kdy bude žadateli doručena písemná výzva k zaslání Zprávy o plnění závazků v dodatečné lhůtě, uhradit smluvní pokutu ve výši 110.000,- Kč, která odpovídá 5 % výše uvedené tržní hodnotě převáděného majetku stanovené Znaleckým posudkem. * Pozemek p.č. 4348/4 pod komunikací žadatele se převádí bezúplatně na základě § 16 odst. 8 zákona č. 77/1997 Sb. bez dalších podmínek. Zároveň s uzavřením smlouvy o bezúplatném převodu budou sjednány bezúplatné služebnosti ve prospěch pozemku Správy železnic p.č. 4348/2: a) zachování vybavenosti železniční zastávky v souladu s vyhláškou 177/1995 Sb., dle § 21, do doby výstavby nového přístřešku pro cestující, tj. využívání stávajícího přístřešku pro cestující veřejnost a pracovníky Správy železnic v rozsahu dle geometrického plánu č. 1003-109/2022 (plocha B) ; umístění orientačního systému, včetně názvu stanice na budově, dle směrnice SŽDC, č. 118; umístění mobiliáře (lavičky, koše a vitríny pro vývěsky jízdních řádů a dopravních informací) v přístřešku; b) strpění kabelového vedení a rozvaděče osvětlení SEE, včetně práva přístupu z důvodu obsluhy a údržby na části pozemku p.č. 4348/5 v rozsahu dle geometrického plánu č. 1003-109/2022 (plocha B);  c) strpění "škodlivého vlivu trvání a provozu dráhy" ke všem převáděným pozemkům v celé jejich výměře. Dále bude v převodní smlouvě sjednáno věcné právo, kdy se nabyvatel ve smyslu ust. § 2897 zákona č. 89/2012 Sb. vzdá za sebe a další vlastníky nabývaných nemovitostí jakéhokoliv nároku (práva) na náhradu újmy, jež by vzešla na nabývaných nemovitostech, případně na stavbách na nich postavených nebo na předmětech na nich uložených z důvodu trvání a provozování dráhy; sjednané vzdání se práva na náhradu škody bude prostřednictvím návrhu na vklad vlastnického práva vloženo do katastru nemovitostí. Dle Územního plánu se předmětné nemovitosti nacházejí v ploše "DZ - Plocha dopravní infrastruktury". </t>
  </si>
  <si>
    <t>Příloha</t>
  </si>
  <si>
    <t>usnesení vlády</t>
  </si>
  <si>
    <t>ze dne 17. ledna 2024 č.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</si>
</sst>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Kč&quot;;\-#,##0.00\ &quot;Kč&quot;"/>
    <numFmt numFmtId="8" formatCode="#,##0.00\ &quot;Kč&quot;;[Red]\-#,##0.00\ &quot;Kč&quot;"/>
    <numFmt numFmtId="164" formatCode="#,##0.00\ &quot;Kč&quot;"/>
    <numFmt numFmtId="165" formatCode="#,##0_ ;[Red]\-#,##0\ "/>
  </numFmts>
  <fonts count="27">
    <font>
      <sz val="11"/>
      <color theme="1"/>
      <name val="Calibri"/>
      <family val="2"/>
      <scheme val="minor"/>
    </font>
    <font>
      <sz val="10"/>
      <name val="Arial"/>
      <family val="2"/>
    </font>
    <font>
      <sz val="11"/>
      <color theme="1"/>
      <name val="Verdana"/>
      <family val="2"/>
    </font>
    <font>
      <sz val="9"/>
      <name val="Arial CE"/>
      <family val="2"/>
    </font>
    <font>
      <sz val="10"/>
      <name val="Arial CE"/>
      <family val="2"/>
    </font>
    <font>
      <b/>
      <sz val="11"/>
      <name val="Verdana"/>
      <family val="2"/>
    </font>
    <font>
      <b/>
      <sz val="9"/>
      <name val="Verdana"/>
      <family val="2"/>
    </font>
    <font>
      <sz val="9"/>
      <color theme="1"/>
      <name val="Verdana"/>
      <family val="2"/>
    </font>
    <font>
      <b/>
      <sz val="10"/>
      <name val="Verdana"/>
      <family val="2"/>
    </font>
    <font>
      <b/>
      <sz val="10"/>
      <color theme="1"/>
      <name val="Verdana"/>
      <family val="2"/>
    </font>
    <font>
      <b/>
      <sz val="8"/>
      <name val="Verdana"/>
      <family val="2"/>
    </font>
    <font>
      <sz val="8"/>
      <color theme="1"/>
      <name val="Verdana"/>
      <family val="2"/>
    </font>
    <font>
      <sz val="8"/>
      <name val="Verdana"/>
      <family val="2"/>
    </font>
    <font>
      <vertAlign val="superscript"/>
      <sz val="8"/>
      <name val="Verdana"/>
      <family val="2"/>
    </font>
    <font>
      <sz val="8"/>
      <color theme="1"/>
      <name val="Calibri"/>
      <family val="2"/>
      <scheme val="minor"/>
    </font>
    <font>
      <sz val="9"/>
      <name val="Verdana"/>
      <family val="2"/>
    </font>
    <font>
      <b/>
      <sz val="9"/>
      <color rgb="FF0070C0"/>
      <name val="Verdana"/>
      <family val="2"/>
    </font>
    <font>
      <sz val="8"/>
      <name val="Arial CE"/>
      <family val="2"/>
    </font>
    <font>
      <sz val="10"/>
      <color theme="1"/>
      <name val="Verdana"/>
      <family val="2"/>
    </font>
    <font>
      <sz val="9"/>
      <color indexed="8"/>
      <name val="Verdana"/>
      <family val="2"/>
    </font>
    <font>
      <sz val="9"/>
      <color indexed="10"/>
      <name val="Verdana"/>
      <family val="2"/>
    </font>
    <font>
      <b/>
      <sz val="9"/>
      <color rgb="FFFF0000"/>
      <name val="Verdana"/>
      <family val="2"/>
    </font>
    <font>
      <sz val="9"/>
      <color rgb="FFFF0000"/>
      <name val="Verdana"/>
      <family val="2"/>
    </font>
    <font>
      <b/>
      <sz val="9"/>
      <color rgb="FF7030A0"/>
      <name val="Verdana"/>
      <family val="2"/>
    </font>
    <font>
      <sz val="9"/>
      <color rgb="FF000000"/>
      <name val="Verdana"/>
      <family val="2"/>
    </font>
    <font>
      <sz val="12"/>
      <color theme="1"/>
      <name val="Arial"/>
      <family val="2"/>
    </font>
    <font>
      <sz val="11"/>
      <color theme="1"/>
      <name val="Calibri"/>
      <family val="2"/>
    </font>
  </fonts>
  <fills count="5">
    <fill>
      <patternFill/>
    </fill>
    <fill>
      <patternFill patternType="gray125"/>
    </fill>
    <fill>
      <patternFill patternType="solid">
        <fgColor rgb="FFCCECFF"/>
        <bgColor indexed="64"/>
      </patternFill>
    </fill>
    <fill>
      <patternFill patternType="solid">
        <fgColor theme="0"/>
        <bgColor indexed="64"/>
      </patternFill>
    </fill>
    <fill>
      <patternFill patternType="solid">
        <fgColor rgb="FFFFFFFF"/>
        <bgColor indexed="64"/>
      </patternFill>
    </fill>
  </fills>
  <borders count="42">
    <border>
      <left/>
      <right/>
      <top/>
      <bottom/>
      <diagonal/>
    </border>
    <border>
      <left/>
      <right style="thin"/>
      <top style="medium"/>
      <bottom/>
    </border>
    <border>
      <left/>
      <right style="thin"/>
      <top/>
      <bottom/>
    </border>
    <border>
      <left/>
      <right/>
      <top/>
      <bottom style="thin"/>
    </border>
    <border>
      <left/>
      <right style="medium"/>
      <top/>
      <bottom style="thin"/>
    </border>
    <border>
      <left/>
      <right style="medium"/>
      <top/>
      <bottom/>
    </border>
    <border>
      <left/>
      <right style="thin"/>
      <top/>
      <bottom style="medium"/>
    </border>
    <border>
      <left/>
      <right style="medium"/>
      <top/>
      <bottom style="medium"/>
    </border>
    <border>
      <left style="thin"/>
      <right style="thin"/>
      <top/>
      <bottom style="medium"/>
    </border>
    <border>
      <left/>
      <right/>
      <top/>
      <bottom style="medium"/>
    </border>
    <border>
      <left style="thin"/>
      <right/>
      <top/>
      <bottom style="medium"/>
    </border>
    <border>
      <left style="thin"/>
      <right style="medium"/>
      <top/>
      <bottom style="medium"/>
    </border>
    <border>
      <left style="thin"/>
      <right style="thin"/>
      <top/>
      <bottom/>
    </border>
    <border>
      <left style="thin"/>
      <right style="thin"/>
      <top style="medium"/>
      <bottom/>
    </border>
    <border>
      <left style="thin"/>
      <right/>
      <top/>
      <bottom/>
    </border>
    <border>
      <left style="thin"/>
      <right/>
      <top style="thin"/>
      <bottom style="thin"/>
    </border>
    <border>
      <left style="thin"/>
      <right style="thin"/>
      <top style="thin"/>
      <bottom style="medium"/>
    </border>
    <border>
      <left style="thin"/>
      <right style="thin"/>
      <top style="thin"/>
      <bottom style="thin"/>
    </border>
    <border>
      <left style="thin"/>
      <right/>
      <top style="medium"/>
      <bottom style="thin"/>
    </border>
    <border>
      <left style="thin"/>
      <right style="medium"/>
      <top/>
      <bottom/>
    </border>
    <border>
      <left style="medium"/>
      <right/>
      <top/>
      <bottom/>
    </border>
    <border>
      <left style="medium"/>
      <right/>
      <top/>
      <bottom style="medium"/>
    </border>
    <border>
      <left style="thin"/>
      <right style="thin"/>
      <top style="medium"/>
      <bottom style="thin"/>
    </border>
    <border>
      <left style="thin"/>
      <right style="medium"/>
      <top style="medium"/>
      <bottom/>
    </border>
    <border>
      <left style="thin"/>
      <right/>
      <top style="medium"/>
      <bottom/>
    </border>
    <border>
      <left style="thin"/>
      <right style="thin"/>
      <top style="thin"/>
      <bottom/>
    </border>
    <border>
      <left style="thin"/>
      <right style="medium"/>
      <top/>
      <bottom style="thin"/>
    </border>
    <border>
      <left/>
      <right/>
      <top style="medium"/>
      <bottom/>
    </border>
    <border>
      <left/>
      <right style="medium"/>
      <top style="medium"/>
      <bottom/>
    </border>
    <border>
      <left/>
      <right style="thin"/>
      <top style="medium"/>
      <bottom style="thin"/>
    </border>
    <border>
      <left/>
      <right style="thin"/>
      <top style="thin"/>
      <bottom style="thin"/>
    </border>
    <border>
      <left/>
      <right style="thin"/>
      <top style="thin"/>
      <bottom style="medium"/>
    </border>
    <border>
      <left style="thin"/>
      <right/>
      <top style="thin"/>
      <bottom style="medium"/>
    </border>
    <border>
      <left/>
      <right style="medium"/>
      <top style="thin"/>
      <bottom style="medium"/>
    </border>
    <border>
      <left style="thin"/>
      <right style="thin"/>
      <top/>
      <bottom style="thin"/>
    </border>
    <border>
      <left style="thin"/>
      <right/>
      <top style="thin"/>
      <bottom/>
    </border>
    <border>
      <left style="medium"/>
      <right/>
      <top style="medium"/>
      <bottom/>
    </border>
    <border>
      <left style="medium"/>
      <right style="thin"/>
      <top style="medium"/>
      <bottom style="medium"/>
    </border>
    <border>
      <left style="medium"/>
      <right style="thin"/>
      <top style="medium"/>
      <bottom/>
    </border>
    <border>
      <left style="medium"/>
      <right style="thin"/>
      <top/>
      <bottom/>
    </border>
    <border>
      <left style="medium"/>
      <right style="thin"/>
      <top/>
      <bottom style="medium"/>
    </border>
    <border>
      <left/>
      <right/>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4" fillId="0" borderId="0">
      <alignment/>
      <protection/>
    </xf>
  </cellStyleXfs>
  <cellXfs count="277">
    <xf numFmtId="0" fontId="0" fillId="0" borderId="0" xfId="0"/>
    <xf numFmtId="0" fontId="3" fillId="0" borderId="0" xfId="0" applyFont="1"/>
    <xf numFmtId="49" fontId="3" fillId="0" borderId="0" xfId="0" applyNumberFormat="1" applyFont="1" applyAlignment="1">
      <alignment horizontal="right"/>
    </xf>
    <xf numFmtId="164" fontId="3" fillId="0" borderId="0" xfId="0" applyNumberFormat="1" applyFont="1"/>
    <xf numFmtId="0" fontId="5" fillId="0" borderId="0" xfId="0" applyFont="1" applyAlignment="1">
      <alignment horizontal="left" vertical="center"/>
    </xf>
    <xf numFmtId="0" fontId="2" fillId="0" borderId="0" xfId="0" applyFont="1" applyAlignment="1">
      <alignment vertical="center"/>
    </xf>
    <xf numFmtId="0" fontId="12" fillId="2" borderId="1" xfId="0" applyFont="1" applyFill="1" applyBorder="1" applyAlignment="1">
      <alignment horizontal="center"/>
    </xf>
    <xf numFmtId="164" fontId="12" fillId="2" borderId="1" xfId="0" applyNumberFormat="1" applyFont="1" applyFill="1" applyBorder="1" applyAlignment="1">
      <alignment horizontal="center"/>
    </xf>
    <xf numFmtId="0" fontId="11" fillId="0" borderId="0" xfId="0" applyFont="1"/>
    <xf numFmtId="0" fontId="12" fillId="2" borderId="2" xfId="0" applyFont="1" applyFill="1" applyBorder="1" applyAlignment="1">
      <alignment horizontal="center"/>
    </xf>
    <xf numFmtId="49" fontId="12" fillId="2" borderId="2" xfId="0" applyNumberFormat="1" applyFont="1" applyFill="1" applyBorder="1" applyAlignment="1">
      <alignment horizontal="center" vertical="center"/>
    </xf>
    <xf numFmtId="164" fontId="12" fillId="2" borderId="2" xfId="0" applyNumberFormat="1" applyFont="1" applyFill="1" applyBorder="1" applyAlignment="1">
      <alignment horizontal="center"/>
    </xf>
    <xf numFmtId="0" fontId="12" fillId="2" borderId="3" xfId="0" applyFont="1" applyFill="1" applyBorder="1" applyAlignment="1">
      <alignment horizontal="center"/>
    </xf>
    <xf numFmtId="164" fontId="12" fillId="2" borderId="4" xfId="0" applyNumberFormat="1" applyFont="1" applyFill="1" applyBorder="1" applyAlignment="1">
      <alignment horizontal="center"/>
    </xf>
    <xf numFmtId="0" fontId="12" fillId="2" borderId="2" xfId="0" applyFont="1" applyFill="1" applyBorder="1" applyAlignment="1">
      <alignment horizontal="center" vertical="center"/>
    </xf>
    <xf numFmtId="164" fontId="12" fillId="2" borderId="5" xfId="0" applyNumberFormat="1" applyFont="1" applyFill="1" applyBorder="1" applyAlignment="1">
      <alignment horizontal="center"/>
    </xf>
    <xf numFmtId="0" fontId="12" fillId="2" borderId="6" xfId="0" applyFont="1" applyFill="1" applyBorder="1" applyAlignment="1">
      <alignment horizontal="center"/>
    </xf>
    <xf numFmtId="0" fontId="12" fillId="2" borderId="6" xfId="0" applyFont="1" applyFill="1" applyBorder="1" applyAlignment="1">
      <alignment horizontal="center" vertical="center"/>
    </xf>
    <xf numFmtId="49" fontId="12" fillId="2" borderId="6" xfId="0" applyNumberFormat="1" applyFont="1" applyFill="1" applyBorder="1" applyAlignment="1">
      <alignment horizontal="center" vertical="center"/>
    </xf>
    <xf numFmtId="164" fontId="12" fillId="2" borderId="6" xfId="0" applyNumberFormat="1" applyFont="1" applyFill="1" applyBorder="1" applyAlignment="1">
      <alignment horizontal="center"/>
    </xf>
    <xf numFmtId="164" fontId="12" fillId="2" borderId="7" xfId="0" applyNumberFormat="1" applyFont="1" applyFill="1" applyBorder="1" applyAlignment="1">
      <alignment horizontal="center"/>
    </xf>
    <xf numFmtId="0" fontId="12" fillId="2" borderId="8" xfId="0" applyFont="1" applyFill="1" applyBorder="1" applyAlignment="1">
      <alignment horizontal="center"/>
    </xf>
    <xf numFmtId="0" fontId="12" fillId="2" borderId="8" xfId="0" applyFont="1" applyFill="1" applyBorder="1" applyAlignment="1">
      <alignment horizontal="center" vertical="center"/>
    </xf>
    <xf numFmtId="49" fontId="12" fillId="2" borderId="8" xfId="0" applyNumberFormat="1" applyFont="1" applyFill="1" applyBorder="1" applyAlignment="1">
      <alignment horizontal="center" vertical="center"/>
    </xf>
    <xf numFmtId="164" fontId="12" fillId="2" borderId="8" xfId="0" applyNumberFormat="1" applyFont="1" applyFill="1" applyBorder="1" applyAlignment="1">
      <alignment horizontal="center"/>
    </xf>
    <xf numFmtId="164" fontId="12" fillId="2" borderId="7" xfId="0" applyNumberFormat="1" applyFont="1" applyFill="1" applyBorder="1" applyAlignment="1">
      <alignment horizontal="justify" wrapText="1"/>
    </xf>
    <xf numFmtId="0" fontId="10" fillId="2" borderId="9" xfId="0" applyFont="1" applyFill="1" applyBorder="1" applyAlignment="1">
      <alignment horizontal="center"/>
    </xf>
    <xf numFmtId="0" fontId="10" fillId="2" borderId="10" xfId="0" applyFont="1" applyFill="1" applyBorder="1" applyAlignment="1">
      <alignment horizontal="center"/>
    </xf>
    <xf numFmtId="0" fontId="10" fillId="2" borderId="11" xfId="0" applyFont="1" applyFill="1" applyBorder="1" applyAlignment="1">
      <alignment horizontal="center"/>
    </xf>
    <xf numFmtId="0" fontId="17" fillId="0" borderId="0" xfId="0" applyFont="1"/>
    <xf numFmtId="49" fontId="17" fillId="0" borderId="0" xfId="0" applyNumberFormat="1" applyFont="1" applyAlignment="1">
      <alignment horizontal="right"/>
    </xf>
    <xf numFmtId="164" fontId="17" fillId="0" borderId="0" xfId="0" applyNumberFormat="1" applyFont="1"/>
    <xf numFmtId="0" fontId="0" fillId="0" borderId="0" xfId="0" applyAlignment="1">
      <alignment horizontal="left"/>
    </xf>
    <xf numFmtId="0" fontId="17" fillId="0" borderId="0" xfId="0" applyFont="1" applyAlignment="1">
      <alignment vertical="center"/>
    </xf>
    <xf numFmtId="49" fontId="17" fillId="0" borderId="0" xfId="0" applyNumberFormat="1" applyFont="1" applyAlignment="1">
      <alignment horizontal="right" vertical="center"/>
    </xf>
    <xf numFmtId="164" fontId="17" fillId="0" borderId="0" xfId="0" applyNumberFormat="1" applyFont="1" applyAlignment="1">
      <alignment vertical="center"/>
    </xf>
    <xf numFmtId="164" fontId="0" fillId="0" borderId="0" xfId="0" applyNumberFormat="1" applyAlignment="1">
      <alignment vertical="center"/>
    </xf>
    <xf numFmtId="0" fontId="0" fillId="0" borderId="0" xfId="0" applyAlignment="1">
      <alignment vertical="center"/>
    </xf>
    <xf numFmtId="0" fontId="2" fillId="0" borderId="0" xfId="0" applyFont="1"/>
    <xf numFmtId="0" fontId="18" fillId="0" borderId="0" xfId="0" applyFont="1" applyAlignment="1">
      <alignment horizontal="left"/>
    </xf>
    <xf numFmtId="164" fontId="18" fillId="0" borderId="0" xfId="0" applyNumberFormat="1" applyFont="1" applyAlignment="1">
      <alignment vertical="center"/>
    </xf>
    <xf numFmtId="0" fontId="18" fillId="0" borderId="0" xfId="0" applyFont="1" applyAlignment="1">
      <alignment vertical="center"/>
    </xf>
    <xf numFmtId="0" fontId="15" fillId="3" borderId="12" xfId="21" applyFont="1" applyFill="1" applyBorder="1">
      <alignment/>
      <protection/>
    </xf>
    <xf numFmtId="0" fontId="15" fillId="3" borderId="12" xfId="21" applyFont="1" applyFill="1" applyBorder="1" applyAlignment="1">
      <alignment horizontal="left"/>
      <protection/>
    </xf>
    <xf numFmtId="0" fontId="19" fillId="3" borderId="13" xfId="0" applyFont="1" applyFill="1" applyBorder="1"/>
    <xf numFmtId="0" fontId="15" fillId="3" borderId="13" xfId="21" applyFont="1" applyFill="1" applyBorder="1">
      <alignment/>
      <protection/>
    </xf>
    <xf numFmtId="14" fontId="19" fillId="3" borderId="13" xfId="0" applyNumberFormat="1" applyFont="1" applyFill="1" applyBorder="1" applyAlignment="1">
      <alignment horizontal="right"/>
    </xf>
    <xf numFmtId="0" fontId="19" fillId="3" borderId="12" xfId="0" applyFont="1" applyFill="1" applyBorder="1"/>
    <xf numFmtId="14" fontId="19" fillId="3" borderId="14" xfId="0" applyNumberFormat="1" applyFont="1" applyFill="1" applyBorder="1" applyAlignment="1">
      <alignment horizontal="center"/>
    </xf>
    <xf numFmtId="0" fontId="16" fillId="3" borderId="12" xfId="0" applyFont="1" applyFill="1" applyBorder="1"/>
    <xf numFmtId="0" fontId="20" fillId="3" borderId="8" xfId="0" applyFont="1" applyFill="1" applyBorder="1"/>
    <xf numFmtId="0" fontId="15" fillId="3" borderId="8" xfId="0" applyFont="1" applyFill="1" applyBorder="1" applyAlignment="1">
      <alignment horizontal="left"/>
    </xf>
    <xf numFmtId="164" fontId="6" fillId="3" borderId="10" xfId="0" applyNumberFormat="1" applyFont="1" applyFill="1" applyBorder="1"/>
    <xf numFmtId="164" fontId="6" fillId="3" borderId="8" xfId="0" applyNumberFormat="1" applyFont="1" applyFill="1" applyBorder="1"/>
    <xf numFmtId="0" fontId="15" fillId="3" borderId="0" xfId="0" applyFont="1" applyFill="1"/>
    <xf numFmtId="8" fontId="15" fillId="3" borderId="15" xfId="0" applyNumberFormat="1" applyFont="1" applyFill="1" applyBorder="1" applyProtection="1">
      <protection locked="0"/>
    </xf>
    <xf numFmtId="0" fontId="15" fillId="3" borderId="16" xfId="0" applyFont="1" applyFill="1" applyBorder="1"/>
    <xf numFmtId="0" fontId="6" fillId="3" borderId="6" xfId="0" applyFont="1" applyFill="1" applyBorder="1"/>
    <xf numFmtId="0" fontId="6" fillId="3" borderId="6" xfId="0" applyFont="1" applyFill="1" applyBorder="1" applyAlignment="1">
      <alignment horizontal="right"/>
    </xf>
    <xf numFmtId="1" fontId="6" fillId="3" borderId="6" xfId="0" applyNumberFormat="1" applyFont="1" applyFill="1" applyBorder="1" applyAlignment="1" applyProtection="1">
      <alignment horizontal="right"/>
      <protection locked="0"/>
    </xf>
    <xf numFmtId="8" fontId="6" fillId="3" borderId="6" xfId="0" applyNumberFormat="1" applyFont="1" applyFill="1" applyBorder="1" applyAlignment="1" applyProtection="1">
      <alignment horizontal="right"/>
      <protection locked="0"/>
    </xf>
    <xf numFmtId="0" fontId="15" fillId="3" borderId="0" xfId="0" applyFont="1" applyFill="1" applyAlignment="1">
      <alignment vertical="center"/>
    </xf>
    <xf numFmtId="0" fontId="15" fillId="3" borderId="0" xfId="0" applyFont="1" applyFill="1" applyAlignment="1">
      <alignment vertical="top"/>
    </xf>
    <xf numFmtId="0" fontId="15" fillId="3" borderId="13" xfId="0" applyFont="1" applyFill="1" applyBorder="1"/>
    <xf numFmtId="0" fontId="15" fillId="3" borderId="13" xfId="0" applyFont="1" applyFill="1" applyBorder="1" applyAlignment="1">
      <alignment horizontal="right" wrapText="1"/>
    </xf>
    <xf numFmtId="8" fontId="15" fillId="3" borderId="13" xfId="0" applyNumberFormat="1" applyFont="1" applyFill="1" applyBorder="1" applyProtection="1">
      <protection locked="0"/>
    </xf>
    <xf numFmtId="0" fontId="15" fillId="3" borderId="17" xfId="0" applyFont="1" applyFill="1" applyBorder="1"/>
    <xf numFmtId="0" fontId="15" fillId="3" borderId="17" xfId="0" applyFont="1" applyFill="1" applyBorder="1" applyAlignment="1">
      <alignment horizontal="right"/>
    </xf>
    <xf numFmtId="0" fontId="15" fillId="3" borderId="17" xfId="0" applyFont="1" applyFill="1" applyBorder="1" applyAlignment="1" applyProtection="1">
      <alignment horizontal="right"/>
      <protection locked="0"/>
    </xf>
    <xf numFmtId="0" fontId="15" fillId="3" borderId="18" xfId="0" applyFont="1" applyFill="1" applyBorder="1"/>
    <xf numFmtId="0" fontId="15" fillId="3" borderId="15" xfId="0" applyFont="1" applyFill="1" applyBorder="1"/>
    <xf numFmtId="0" fontId="7" fillId="3" borderId="17" xfId="0" applyFont="1" applyFill="1" applyBorder="1"/>
    <xf numFmtId="8" fontId="15" fillId="3" borderId="19" xfId="0" applyNumberFormat="1" applyFont="1" applyFill="1" applyBorder="1" applyAlignment="1">
      <alignment horizontal="right"/>
    </xf>
    <xf numFmtId="8" fontId="21" fillId="3" borderId="19" xfId="0" applyNumberFormat="1" applyFont="1" applyFill="1" applyBorder="1" applyAlignment="1">
      <alignment horizontal="right"/>
    </xf>
    <xf numFmtId="164" fontId="6" fillId="3" borderId="11" xfId="0" applyNumberFormat="1" applyFont="1" applyFill="1" applyBorder="1"/>
    <xf numFmtId="0" fontId="15" fillId="3" borderId="20" xfId="0" applyFont="1" applyFill="1" applyBorder="1"/>
    <xf numFmtId="0" fontId="15" fillId="3" borderId="21" xfId="0" applyFont="1" applyFill="1" applyBorder="1"/>
    <xf numFmtId="0" fontId="15" fillId="3" borderId="22" xfId="0" applyFont="1" applyFill="1" applyBorder="1"/>
    <xf numFmtId="8" fontId="15" fillId="3" borderId="23" xfId="0" applyNumberFormat="1" applyFont="1" applyFill="1" applyBorder="1" applyAlignment="1">
      <alignment horizontal="right"/>
    </xf>
    <xf numFmtId="3" fontId="15" fillId="3" borderId="17" xfId="0" applyNumberFormat="1" applyFont="1" applyFill="1" applyBorder="1" applyAlignment="1" applyProtection="1">
      <alignment horizontal="right"/>
      <protection locked="0"/>
    </xf>
    <xf numFmtId="3" fontId="6" fillId="3" borderId="6" xfId="0" applyNumberFormat="1" applyFont="1" applyFill="1" applyBorder="1" applyAlignment="1" applyProtection="1">
      <alignment horizontal="right"/>
      <protection locked="0"/>
    </xf>
    <xf numFmtId="3" fontId="15" fillId="3" borderId="13" xfId="0" applyNumberFormat="1" applyFont="1" applyFill="1" applyBorder="1" applyAlignment="1" applyProtection="1">
      <alignment horizontal="right"/>
      <protection locked="0"/>
    </xf>
    <xf numFmtId="14" fontId="19" fillId="3" borderId="24" xfId="0" applyNumberFormat="1" applyFont="1" applyFill="1" applyBorder="1" applyAlignment="1">
      <alignment horizontal="right"/>
    </xf>
    <xf numFmtId="0" fontId="15" fillId="3" borderId="25" xfId="0" applyFont="1" applyFill="1" applyBorder="1"/>
    <xf numFmtId="8" fontId="15" fillId="3" borderId="26" xfId="0" applyNumberFormat="1" applyFont="1" applyFill="1" applyBorder="1" applyAlignment="1">
      <alignment horizontal="right"/>
    </xf>
    <xf numFmtId="0" fontId="15" fillId="0" borderId="17" xfId="0" applyFont="1" applyBorder="1" applyAlignment="1">
      <alignment horizontal="right"/>
    </xf>
    <xf numFmtId="0" fontId="15" fillId="0" borderId="17" xfId="0" applyFont="1" applyBorder="1" applyAlignment="1" applyProtection="1">
      <alignment horizontal="right"/>
      <protection locked="0"/>
    </xf>
    <xf numFmtId="8" fontId="15" fillId="0" borderId="15" xfId="0" applyNumberFormat="1" applyFont="1" applyBorder="1" applyProtection="1">
      <protection locked="0"/>
    </xf>
    <xf numFmtId="0" fontId="15" fillId="0" borderId="17" xfId="0" applyFont="1" applyBorder="1"/>
    <xf numFmtId="0" fontId="15" fillId="0" borderId="16" xfId="0" applyFont="1" applyBorder="1"/>
    <xf numFmtId="0" fontId="15" fillId="0" borderId="13" xfId="0" applyFont="1" applyBorder="1"/>
    <xf numFmtId="14" fontId="21" fillId="3" borderId="14" xfId="0" applyNumberFormat="1" applyFont="1" applyFill="1" applyBorder="1" applyAlignment="1">
      <alignment horizontal="center"/>
    </xf>
    <xf numFmtId="8" fontId="15" fillId="3" borderId="18" xfId="0" applyNumberFormat="1" applyFont="1" applyFill="1" applyBorder="1" applyProtection="1">
      <protection locked="0"/>
    </xf>
    <xf numFmtId="164" fontId="6" fillId="3" borderId="7" xfId="0" applyNumberFormat="1" applyFont="1" applyFill="1" applyBorder="1"/>
    <xf numFmtId="0" fontId="15" fillId="0" borderId="22" xfId="0" applyFont="1" applyBorder="1"/>
    <xf numFmtId="0" fontId="15" fillId="3" borderId="17" xfId="0" applyFont="1" applyFill="1" applyBorder="1" applyAlignment="1">
      <alignment wrapText="1"/>
    </xf>
    <xf numFmtId="0" fontId="15" fillId="3" borderId="22" xfId="0" applyFont="1" applyFill="1" applyBorder="1" applyAlignment="1">
      <alignment horizontal="right"/>
    </xf>
    <xf numFmtId="0" fontId="7" fillId="0" borderId="27" xfId="0" applyFont="1" applyBorder="1"/>
    <xf numFmtId="8" fontId="15" fillId="3" borderId="28" xfId="0" applyNumberFormat="1" applyFont="1" applyFill="1" applyBorder="1" applyAlignment="1">
      <alignment horizontal="right"/>
    </xf>
    <xf numFmtId="0" fontId="15" fillId="0" borderId="0" xfId="0" applyFont="1" applyAlignment="1">
      <alignment vertical="top"/>
    </xf>
    <xf numFmtId="14" fontId="19" fillId="3" borderId="12" xfId="0" applyNumberFormat="1" applyFont="1" applyFill="1" applyBorder="1" applyAlignment="1">
      <alignment horizontal="center"/>
    </xf>
    <xf numFmtId="0" fontId="15" fillId="3" borderId="9" xfId="0" applyFont="1" applyFill="1" applyBorder="1"/>
    <xf numFmtId="14" fontId="15" fillId="0" borderId="13" xfId="0" applyNumberFormat="1" applyFont="1" applyBorder="1" applyAlignment="1">
      <alignment horizontal="right"/>
    </xf>
    <xf numFmtId="8" fontId="15" fillId="0" borderId="28" xfId="0" applyNumberFormat="1" applyFont="1" applyBorder="1" applyAlignment="1">
      <alignment horizontal="right"/>
    </xf>
    <xf numFmtId="0" fontId="22" fillId="0" borderId="0" xfId="0" applyFont="1"/>
    <xf numFmtId="0" fontId="15" fillId="0" borderId="0" xfId="0" applyFont="1"/>
    <xf numFmtId="0" fontId="15" fillId="0" borderId="0" xfId="0" applyFont="1" applyAlignment="1">
      <alignment vertical="center"/>
    </xf>
    <xf numFmtId="0" fontId="6" fillId="0" borderId="16" xfId="0" applyFont="1" applyBorder="1"/>
    <xf numFmtId="0" fontId="15" fillId="3" borderId="17" xfId="0" applyFont="1" applyFill="1" applyBorder="1" applyAlignment="1">
      <alignment horizontal="right" wrapText="1"/>
    </xf>
    <xf numFmtId="0" fontId="7" fillId="3" borderId="25" xfId="0" applyFont="1" applyFill="1" applyBorder="1"/>
    <xf numFmtId="0" fontId="15" fillId="3" borderId="13" xfId="0" applyFont="1" applyFill="1" applyBorder="1" applyAlignment="1" applyProtection="1">
      <alignment horizontal="right"/>
      <protection locked="0"/>
    </xf>
    <xf numFmtId="0" fontId="19" fillId="3" borderId="24" xfId="0" applyFont="1" applyFill="1" applyBorder="1"/>
    <xf numFmtId="0" fontId="15" fillId="3" borderId="29" xfId="0" applyFont="1" applyFill="1" applyBorder="1"/>
    <xf numFmtId="0" fontId="15" fillId="3" borderId="22" xfId="0" applyFont="1" applyFill="1" applyBorder="1" applyAlignment="1" applyProtection="1">
      <alignment horizontal="right"/>
      <protection locked="0"/>
    </xf>
    <xf numFmtId="0" fontId="19" fillId="3" borderId="14" xfId="0" applyFont="1" applyFill="1" applyBorder="1"/>
    <xf numFmtId="0" fontId="15" fillId="3" borderId="30" xfId="0" applyFont="1" applyFill="1" applyBorder="1"/>
    <xf numFmtId="0" fontId="16" fillId="3" borderId="14" xfId="0" applyFont="1" applyFill="1" applyBorder="1"/>
    <xf numFmtId="0" fontId="7" fillId="3" borderId="30" xfId="0" applyFont="1" applyFill="1" applyBorder="1"/>
    <xf numFmtId="8" fontId="21" fillId="3" borderId="26" xfId="0" applyNumberFormat="1" applyFont="1" applyFill="1" applyBorder="1" applyAlignment="1">
      <alignment horizontal="right"/>
    </xf>
    <xf numFmtId="0" fontId="20" fillId="3" borderId="10" xfId="0" applyFont="1" applyFill="1" applyBorder="1"/>
    <xf numFmtId="0" fontId="15" fillId="3" borderId="31" xfId="0" applyFont="1" applyFill="1" applyBorder="1"/>
    <xf numFmtId="0" fontId="6" fillId="3" borderId="16" xfId="0" applyFont="1" applyFill="1" applyBorder="1"/>
    <xf numFmtId="0" fontId="6" fillId="3" borderId="16" xfId="0" applyFont="1" applyFill="1" applyBorder="1" applyAlignment="1">
      <alignment horizontal="right"/>
    </xf>
    <xf numFmtId="1" fontId="6" fillId="3" borderId="16" xfId="0" applyNumberFormat="1" applyFont="1" applyFill="1" applyBorder="1" applyAlignment="1" applyProtection="1">
      <alignment horizontal="right"/>
      <protection locked="0"/>
    </xf>
    <xf numFmtId="8" fontId="6" fillId="3" borderId="32" xfId="0" applyNumberFormat="1" applyFont="1" applyFill="1" applyBorder="1" applyAlignment="1" applyProtection="1">
      <alignment horizontal="right"/>
      <protection locked="0"/>
    </xf>
    <xf numFmtId="0" fontId="15" fillId="0" borderId="24" xfId="0" applyFont="1" applyBorder="1"/>
    <xf numFmtId="0" fontId="15" fillId="0" borderId="13" xfId="21" applyFont="1" applyBorder="1">
      <alignment/>
      <protection/>
    </xf>
    <xf numFmtId="0" fontId="15" fillId="0" borderId="22" xfId="0" applyFont="1" applyBorder="1" applyAlignment="1">
      <alignment horizontal="right"/>
    </xf>
    <xf numFmtId="0" fontId="15" fillId="0" borderId="22" xfId="0" applyFont="1" applyBorder="1" applyAlignment="1" applyProtection="1">
      <alignment horizontal="right"/>
      <protection locked="0"/>
    </xf>
    <xf numFmtId="8" fontId="15" fillId="0" borderId="18" xfId="0" applyNumberFormat="1" applyFont="1" applyBorder="1" applyProtection="1">
      <protection locked="0"/>
    </xf>
    <xf numFmtId="0" fontId="22" fillId="0" borderId="14" xfId="0" applyFont="1" applyBorder="1"/>
    <xf numFmtId="0" fontId="15" fillId="0" borderId="12" xfId="21" applyFont="1" applyBorder="1">
      <alignment/>
      <protection/>
    </xf>
    <xf numFmtId="14" fontId="15" fillId="0" borderId="12" xfId="0" applyNumberFormat="1" applyFont="1" applyBorder="1" applyAlignment="1">
      <alignment horizontal="right"/>
    </xf>
    <xf numFmtId="8" fontId="15" fillId="0" borderId="5" xfId="0" applyNumberFormat="1" applyFont="1" applyBorder="1" applyAlignment="1">
      <alignment horizontal="right"/>
    </xf>
    <xf numFmtId="0" fontId="16" fillId="0" borderId="14" xfId="0" applyFont="1" applyBorder="1"/>
    <xf numFmtId="14" fontId="19" fillId="0" borderId="12" xfId="0" applyNumberFormat="1" applyFont="1" applyBorder="1" applyAlignment="1">
      <alignment horizontal="center"/>
    </xf>
    <xf numFmtId="0" fontId="15" fillId="0" borderId="12" xfId="21" applyFont="1" applyBorder="1" applyAlignment="1">
      <alignment horizontal="left"/>
      <protection/>
    </xf>
    <xf numFmtId="14" fontId="21" fillId="0" borderId="12" xfId="0" applyNumberFormat="1" applyFont="1" applyBorder="1" applyAlignment="1">
      <alignment horizontal="center"/>
    </xf>
    <xf numFmtId="0" fontId="20" fillId="0" borderId="10" xfId="0" applyFont="1" applyBorder="1"/>
    <xf numFmtId="0" fontId="15" fillId="0" borderId="8" xfId="0" applyFont="1" applyBorder="1" applyAlignment="1">
      <alignment horizontal="left"/>
    </xf>
    <xf numFmtId="0" fontId="6" fillId="0" borderId="16" xfId="0" applyFont="1" applyBorder="1" applyAlignment="1">
      <alignment horizontal="right"/>
    </xf>
    <xf numFmtId="1" fontId="6" fillId="0" borderId="16" xfId="0" applyNumberFormat="1" applyFont="1" applyBorder="1" applyAlignment="1" applyProtection="1">
      <alignment horizontal="right"/>
      <protection locked="0"/>
    </xf>
    <xf numFmtId="8" fontId="6" fillId="0" borderId="32" xfId="0" applyNumberFormat="1" applyFont="1" applyBorder="1" applyProtection="1">
      <protection locked="0"/>
    </xf>
    <xf numFmtId="164" fontId="6" fillId="0" borderId="8" xfId="0" applyNumberFormat="1" applyFont="1" applyBorder="1"/>
    <xf numFmtId="8" fontId="6" fillId="0" borderId="33" xfId="0" applyNumberFormat="1" applyFont="1" applyBorder="1" applyAlignment="1">
      <alignment horizontal="right"/>
    </xf>
    <xf numFmtId="0" fontId="19" fillId="3" borderId="13" xfId="0" applyFont="1" applyFill="1" applyBorder="1" applyAlignment="1">
      <alignment vertical="center"/>
    </xf>
    <xf numFmtId="0" fontId="15" fillId="3" borderId="13" xfId="21" applyFont="1" applyFill="1" applyBorder="1" applyAlignment="1">
      <alignment vertical="center"/>
      <protection/>
    </xf>
    <xf numFmtId="0" fontId="15" fillId="3" borderId="18" xfId="0" applyFont="1" applyFill="1" applyBorder="1" applyAlignment="1">
      <alignment vertical="center"/>
    </xf>
    <xf numFmtId="0" fontId="15" fillId="3" borderId="13" xfId="0" applyFont="1" applyFill="1" applyBorder="1" applyAlignment="1">
      <alignment vertical="center"/>
    </xf>
    <xf numFmtId="0" fontId="7" fillId="0" borderId="27" xfId="0" applyFont="1" applyBorder="1" applyAlignment="1">
      <alignment horizontal="right" vertical="center"/>
    </xf>
    <xf numFmtId="0" fontId="15" fillId="3" borderId="13" xfId="0" applyFont="1" applyFill="1" applyBorder="1" applyAlignment="1" applyProtection="1">
      <alignment horizontal="right" vertical="center"/>
      <protection locked="0"/>
    </xf>
    <xf numFmtId="8" fontId="15" fillId="3" borderId="13" xfId="0" applyNumberFormat="1" applyFont="1" applyFill="1" applyBorder="1" applyAlignment="1" applyProtection="1">
      <alignment vertical="center"/>
      <protection locked="0"/>
    </xf>
    <xf numFmtId="14" fontId="19" fillId="3" borderId="13" xfId="0" applyNumberFormat="1" applyFont="1" applyFill="1" applyBorder="1" applyAlignment="1">
      <alignment horizontal="right" vertical="center"/>
    </xf>
    <xf numFmtId="8" fontId="15" fillId="3" borderId="28" xfId="0" applyNumberFormat="1" applyFont="1" applyFill="1" applyBorder="1" applyAlignment="1">
      <alignment horizontal="right" vertical="center"/>
    </xf>
    <xf numFmtId="0" fontId="19" fillId="3" borderId="12" xfId="0" applyFont="1" applyFill="1" applyBorder="1" applyAlignment="1">
      <alignment vertical="center"/>
    </xf>
    <xf numFmtId="0" fontId="15" fillId="3" borderId="12" xfId="21" applyFont="1" applyFill="1" applyBorder="1" applyAlignment="1">
      <alignment vertical="center"/>
      <protection/>
    </xf>
    <xf numFmtId="0" fontId="7" fillId="0" borderId="17" xfId="0" applyFont="1" applyBorder="1" applyAlignment="1">
      <alignment vertical="center"/>
    </xf>
    <xf numFmtId="0" fontId="15" fillId="3" borderId="17" xfId="0" applyFont="1" applyFill="1" applyBorder="1" applyAlignment="1">
      <alignment vertical="center"/>
    </xf>
    <xf numFmtId="0" fontId="15" fillId="3" borderId="17" xfId="0" applyFont="1" applyFill="1" applyBorder="1" applyAlignment="1">
      <alignment horizontal="right" vertical="center"/>
    </xf>
    <xf numFmtId="0" fontId="15" fillId="3" borderId="17" xfId="0" applyFont="1" applyFill="1" applyBorder="1" applyAlignment="1" applyProtection="1">
      <alignment horizontal="right" vertical="center"/>
      <protection locked="0"/>
    </xf>
    <xf numFmtId="8" fontId="15" fillId="3" borderId="15" xfId="0" applyNumberFormat="1" applyFont="1" applyFill="1" applyBorder="1" applyAlignment="1" applyProtection="1">
      <alignment vertical="center"/>
      <protection locked="0"/>
    </xf>
    <xf numFmtId="14" fontId="19" fillId="3" borderId="14" xfId="0" applyNumberFormat="1" applyFont="1" applyFill="1" applyBorder="1" applyAlignment="1">
      <alignment horizontal="center" vertical="center"/>
    </xf>
    <xf numFmtId="8" fontId="15" fillId="3" borderId="19" xfId="0" applyNumberFormat="1" applyFont="1" applyFill="1" applyBorder="1" applyAlignment="1">
      <alignment horizontal="right" vertical="center"/>
    </xf>
    <xf numFmtId="0" fontId="16" fillId="3" borderId="12" xfId="0" applyFont="1" applyFill="1" applyBorder="1" applyAlignment="1">
      <alignment vertical="center"/>
    </xf>
    <xf numFmtId="8" fontId="23" fillId="3" borderId="19" xfId="0" applyNumberFormat="1" applyFont="1" applyFill="1" applyBorder="1" applyAlignment="1">
      <alignment horizontal="right" vertical="center"/>
    </xf>
    <xf numFmtId="0" fontId="15" fillId="3" borderId="12" xfId="21" applyFont="1" applyFill="1" applyBorder="1" applyAlignment="1">
      <alignment horizontal="left" vertical="center"/>
      <protection/>
    </xf>
    <xf numFmtId="8" fontId="15" fillId="3" borderId="26" xfId="0" applyNumberFormat="1" applyFont="1" applyFill="1" applyBorder="1" applyAlignment="1">
      <alignment horizontal="right" vertical="center"/>
    </xf>
    <xf numFmtId="0" fontId="20" fillId="3" borderId="8" xfId="0" applyFont="1" applyFill="1" applyBorder="1" applyAlignment="1">
      <alignment vertical="center"/>
    </xf>
    <xf numFmtId="0" fontId="15" fillId="3" borderId="8" xfId="0" applyFont="1" applyFill="1" applyBorder="1" applyAlignment="1">
      <alignment horizontal="left" vertical="center"/>
    </xf>
    <xf numFmtId="0" fontId="6" fillId="3" borderId="6" xfId="0" applyFont="1" applyFill="1" applyBorder="1" applyAlignment="1">
      <alignment vertical="center"/>
    </xf>
    <xf numFmtId="0" fontId="6" fillId="3" borderId="6" xfId="0" applyFont="1" applyFill="1" applyBorder="1" applyAlignment="1">
      <alignment horizontal="right" vertical="center"/>
    </xf>
    <xf numFmtId="1" fontId="6" fillId="3" borderId="6" xfId="0" applyNumberFormat="1" applyFont="1" applyFill="1" applyBorder="1" applyAlignment="1" applyProtection="1">
      <alignment horizontal="right" vertical="center"/>
      <protection locked="0"/>
    </xf>
    <xf numFmtId="8" fontId="6" fillId="3" borderId="6" xfId="0" applyNumberFormat="1" applyFont="1" applyFill="1" applyBorder="1" applyAlignment="1" applyProtection="1">
      <alignment horizontal="right" vertical="center"/>
      <protection locked="0"/>
    </xf>
    <xf numFmtId="164" fontId="6" fillId="3" borderId="10" xfId="0" applyNumberFormat="1" applyFont="1" applyFill="1" applyBorder="1" applyAlignment="1">
      <alignment vertical="center"/>
    </xf>
    <xf numFmtId="164" fontId="6" fillId="3" borderId="11" xfId="0" applyNumberFormat="1" applyFont="1" applyFill="1" applyBorder="1" applyAlignment="1">
      <alignment vertical="center"/>
    </xf>
    <xf numFmtId="0" fontId="15" fillId="4" borderId="18" xfId="0" applyFont="1" applyFill="1" applyBorder="1"/>
    <xf numFmtId="0" fontId="15" fillId="4" borderId="15" xfId="0" applyFont="1" applyFill="1" applyBorder="1"/>
    <xf numFmtId="0" fontId="24" fillId="4" borderId="17" xfId="0" applyFont="1" applyFill="1" applyBorder="1"/>
    <xf numFmtId="0" fontId="15" fillId="3" borderId="8" xfId="21" applyFont="1" applyFill="1" applyBorder="1">
      <alignment/>
      <protection/>
    </xf>
    <xf numFmtId="0" fontId="7" fillId="3" borderId="16" xfId="0" applyFont="1" applyFill="1" applyBorder="1"/>
    <xf numFmtId="0" fontId="7" fillId="0" borderId="0" xfId="0" applyFont="1"/>
    <xf numFmtId="164" fontId="6" fillId="3" borderId="26" xfId="0" applyNumberFormat="1" applyFont="1" applyFill="1" applyBorder="1"/>
    <xf numFmtId="0" fontId="19" fillId="3" borderId="13" xfId="0" applyFont="1" applyFill="1" applyBorder="1" applyAlignment="1">
      <alignment vertical="center" wrapText="1"/>
    </xf>
    <xf numFmtId="0" fontId="15" fillId="3" borderId="13" xfId="21" applyFont="1" applyFill="1" applyBorder="1" applyAlignment="1">
      <alignment vertical="center" wrapText="1"/>
      <protection/>
    </xf>
    <xf numFmtId="0" fontId="15" fillId="3" borderId="18" xfId="0" applyFont="1" applyFill="1" applyBorder="1" applyAlignment="1">
      <alignment vertical="center" wrapText="1"/>
    </xf>
    <xf numFmtId="0" fontId="7" fillId="0" borderId="22" xfId="0" applyFont="1" applyBorder="1" applyAlignment="1">
      <alignment vertical="center" wrapText="1"/>
    </xf>
    <xf numFmtId="0" fontId="15" fillId="0" borderId="22" xfId="0" applyFont="1" applyBorder="1" applyAlignment="1" applyProtection="1">
      <alignment vertical="center" wrapText="1"/>
      <protection locked="0"/>
    </xf>
    <xf numFmtId="8" fontId="15" fillId="0" borderId="18" xfId="0" applyNumberFormat="1" applyFont="1" applyBorder="1" applyAlignment="1" applyProtection="1">
      <alignment vertical="center" wrapText="1"/>
      <protection locked="0"/>
    </xf>
    <xf numFmtId="14" fontId="19" fillId="3" borderId="13" xfId="0" applyNumberFormat="1" applyFont="1" applyFill="1" applyBorder="1" applyAlignment="1">
      <alignment horizontal="right" vertical="center" wrapText="1"/>
    </xf>
    <xf numFmtId="8" fontId="15" fillId="3" borderId="28" xfId="0" applyNumberFormat="1" applyFont="1" applyFill="1" applyBorder="1" applyAlignment="1">
      <alignment horizontal="right" vertical="center" wrapText="1"/>
    </xf>
    <xf numFmtId="0" fontId="15" fillId="3" borderId="20" xfId="0" applyFont="1" applyFill="1" applyBorder="1" applyAlignment="1">
      <alignment vertical="center" wrapText="1"/>
    </xf>
    <xf numFmtId="0" fontId="19" fillId="3" borderId="12" xfId="0" applyFont="1" applyFill="1" applyBorder="1" applyAlignment="1">
      <alignment vertical="center" wrapText="1"/>
    </xf>
    <xf numFmtId="0" fontId="15" fillId="3" borderId="12" xfId="21" applyFont="1" applyFill="1" applyBorder="1" applyAlignment="1">
      <alignment vertical="center" wrapText="1"/>
      <protection/>
    </xf>
    <xf numFmtId="0" fontId="15" fillId="3" borderId="15" xfId="0" applyFont="1" applyFill="1" applyBorder="1" applyAlignment="1">
      <alignment vertical="center" wrapText="1"/>
    </xf>
    <xf numFmtId="0" fontId="15" fillId="0" borderId="17" xfId="0" applyFont="1" applyBorder="1" applyAlignment="1">
      <alignment vertical="center" wrapText="1"/>
    </xf>
    <xf numFmtId="0" fontId="15" fillId="0" borderId="17" xfId="0" applyFont="1" applyBorder="1" applyAlignment="1" applyProtection="1">
      <alignment vertical="center" wrapText="1"/>
      <protection locked="0"/>
    </xf>
    <xf numFmtId="8" fontId="15" fillId="0" borderId="15" xfId="0" applyNumberFormat="1" applyFont="1" applyBorder="1" applyAlignment="1" applyProtection="1">
      <alignment vertical="center" wrapText="1"/>
      <protection locked="0"/>
    </xf>
    <xf numFmtId="14" fontId="19" fillId="3" borderId="14" xfId="0" applyNumberFormat="1" applyFont="1" applyFill="1" applyBorder="1" applyAlignment="1">
      <alignment horizontal="center" vertical="center" wrapText="1"/>
    </xf>
    <xf numFmtId="8" fontId="15" fillId="3" borderId="19" xfId="0" applyNumberFormat="1" applyFont="1" applyFill="1" applyBorder="1" applyAlignment="1">
      <alignment horizontal="right" vertical="center" wrapText="1"/>
    </xf>
    <xf numFmtId="0" fontId="16" fillId="3" borderId="12" xfId="0" applyFont="1" applyFill="1" applyBorder="1" applyAlignment="1">
      <alignment vertical="center" wrapText="1"/>
    </xf>
    <xf numFmtId="0" fontId="7" fillId="3" borderId="17" xfId="0" applyFont="1" applyFill="1" applyBorder="1" applyAlignment="1">
      <alignment vertical="center" wrapText="1"/>
    </xf>
    <xf numFmtId="0" fontId="24" fillId="0" borderId="25" xfId="0" applyFont="1" applyBorder="1" applyAlignment="1">
      <alignment vertical="center" wrapText="1"/>
    </xf>
    <xf numFmtId="0" fontId="15" fillId="0" borderId="25" xfId="0" applyFont="1" applyBorder="1" applyAlignment="1" applyProtection="1">
      <alignment vertical="center" wrapText="1"/>
      <protection locked="0"/>
    </xf>
    <xf numFmtId="8" fontId="21" fillId="3" borderId="19" xfId="0" applyNumberFormat="1" applyFont="1" applyFill="1" applyBorder="1" applyAlignment="1">
      <alignment horizontal="right" vertical="center" wrapText="1"/>
    </xf>
    <xf numFmtId="0" fontId="15" fillId="3" borderId="12" xfId="21" applyFont="1" applyFill="1" applyBorder="1" applyAlignment="1">
      <alignment horizontal="left" vertical="center" wrapText="1"/>
      <protection/>
    </xf>
    <xf numFmtId="0" fontId="24" fillId="0" borderId="17" xfId="0" applyFont="1" applyBorder="1" applyAlignment="1">
      <alignment vertical="center" wrapText="1"/>
    </xf>
    <xf numFmtId="0" fontId="15" fillId="3" borderId="17" xfId="0" applyFont="1" applyFill="1" applyBorder="1" applyAlignment="1" applyProtection="1">
      <alignment vertical="center" wrapText="1"/>
      <protection locked="0"/>
    </xf>
    <xf numFmtId="8" fontId="15" fillId="3" borderId="15" xfId="0" applyNumberFormat="1" applyFont="1" applyFill="1" applyBorder="1" applyAlignment="1" applyProtection="1">
      <alignment vertical="center" wrapText="1"/>
      <protection locked="0"/>
    </xf>
    <xf numFmtId="14" fontId="19" fillId="3" borderId="19" xfId="0" applyNumberFormat="1" applyFont="1" applyFill="1" applyBorder="1" applyAlignment="1">
      <alignment horizontal="center" vertical="center" wrapText="1"/>
    </xf>
    <xf numFmtId="3" fontId="19" fillId="3" borderId="12" xfId="0" applyNumberFormat="1" applyFont="1" applyFill="1" applyBorder="1" applyAlignment="1">
      <alignment vertical="center" wrapText="1"/>
    </xf>
    <xf numFmtId="0" fontId="15" fillId="0" borderId="34" xfId="0" applyFont="1" applyBorder="1" applyAlignment="1" applyProtection="1">
      <alignment vertical="center" wrapText="1"/>
      <protection locked="0"/>
    </xf>
    <xf numFmtId="164" fontId="15" fillId="0" borderId="35" xfId="0" applyNumberFormat="1" applyFont="1" applyBorder="1" applyAlignment="1">
      <alignment vertical="center" wrapText="1"/>
    </xf>
    <xf numFmtId="0" fontId="15" fillId="0" borderId="35" xfId="0" applyFont="1" applyBorder="1" applyAlignment="1">
      <alignment vertical="center" wrapText="1"/>
    </xf>
    <xf numFmtId="0" fontId="15" fillId="3" borderId="21" xfId="0" applyFont="1" applyFill="1" applyBorder="1" applyAlignment="1">
      <alignment vertical="center" wrapText="1"/>
    </xf>
    <xf numFmtId="0" fontId="20" fillId="3" borderId="8" xfId="0" applyFont="1" applyFill="1" applyBorder="1" applyAlignment="1">
      <alignment vertical="center" wrapText="1"/>
    </xf>
    <xf numFmtId="0" fontId="15" fillId="3" borderId="8" xfId="0" applyFont="1" applyFill="1" applyBorder="1" applyAlignment="1">
      <alignment horizontal="left" vertical="center" wrapText="1"/>
    </xf>
    <xf numFmtId="0" fontId="15" fillId="3" borderId="32" xfId="0" applyFont="1" applyFill="1" applyBorder="1" applyAlignment="1">
      <alignment vertical="center" wrapText="1"/>
    </xf>
    <xf numFmtId="0" fontId="24" fillId="0" borderId="16" xfId="0" applyFont="1" applyBorder="1" applyAlignment="1">
      <alignment vertical="center" wrapText="1"/>
    </xf>
    <xf numFmtId="0" fontId="15" fillId="0" borderId="16" xfId="0" applyFont="1" applyBorder="1" applyAlignment="1" applyProtection="1">
      <alignment vertical="center" wrapText="1"/>
      <protection locked="0"/>
    </xf>
    <xf numFmtId="165" fontId="6" fillId="3" borderId="32" xfId="0" applyNumberFormat="1" applyFont="1" applyFill="1" applyBorder="1" applyAlignment="1" applyProtection="1">
      <alignment vertical="center" wrapText="1"/>
      <protection locked="0"/>
    </xf>
    <xf numFmtId="8" fontId="6" fillId="0" borderId="32" xfId="0" applyNumberFormat="1" applyFont="1" applyBorder="1" applyAlignment="1" applyProtection="1">
      <alignment vertical="center" wrapText="1"/>
      <protection locked="0"/>
    </xf>
    <xf numFmtId="164" fontId="6" fillId="3" borderId="10" xfId="0" applyNumberFormat="1" applyFont="1" applyFill="1" applyBorder="1" applyAlignment="1">
      <alignment vertical="center" wrapText="1"/>
    </xf>
    <xf numFmtId="164" fontId="6" fillId="3" borderId="11" xfId="0" applyNumberFormat="1" applyFont="1" applyFill="1" applyBorder="1" applyAlignment="1">
      <alignment vertical="center" wrapText="1"/>
    </xf>
    <xf numFmtId="14" fontId="19" fillId="3" borderId="19" xfId="0" applyNumberFormat="1" applyFont="1" applyFill="1" applyBorder="1" applyAlignment="1">
      <alignment horizontal="center"/>
    </xf>
    <xf numFmtId="7" fontId="15" fillId="3" borderId="13" xfId="0" applyNumberFormat="1" applyFont="1" applyFill="1" applyBorder="1" applyAlignment="1" applyProtection="1">
      <alignment horizontal="right"/>
      <protection locked="0"/>
    </xf>
    <xf numFmtId="8" fontId="15" fillId="3" borderId="1" xfId="0" applyNumberFormat="1" applyFont="1" applyFill="1" applyBorder="1" applyAlignment="1">
      <alignment horizontal="right"/>
    </xf>
    <xf numFmtId="7" fontId="15" fillId="3" borderId="15" xfId="0" applyNumberFormat="1" applyFont="1" applyFill="1" applyBorder="1" applyAlignment="1" applyProtection="1">
      <alignment horizontal="right"/>
      <protection locked="0"/>
    </xf>
    <xf numFmtId="8" fontId="15" fillId="3" borderId="12" xfId="0" applyNumberFormat="1" applyFont="1" applyFill="1" applyBorder="1" applyAlignment="1">
      <alignment horizontal="right"/>
    </xf>
    <xf numFmtId="8" fontId="21" fillId="3" borderId="12" xfId="0" applyNumberFormat="1" applyFont="1" applyFill="1" applyBorder="1" applyAlignment="1">
      <alignment horizontal="right"/>
    </xf>
    <xf numFmtId="7" fontId="15" fillId="3" borderId="15" xfId="0" applyNumberFormat="1" applyFont="1" applyFill="1" applyBorder="1" applyProtection="1">
      <protection locked="0"/>
    </xf>
    <xf numFmtId="8" fontId="15" fillId="3" borderId="34" xfId="0" applyNumberFormat="1" applyFont="1" applyFill="1" applyBorder="1" applyAlignment="1">
      <alignment horizontal="right"/>
    </xf>
    <xf numFmtId="7" fontId="6" fillId="3" borderId="6" xfId="0" applyNumberFormat="1" applyFont="1" applyFill="1" applyBorder="1" applyAlignment="1" applyProtection="1">
      <alignment horizontal="right"/>
      <protection locked="0"/>
    </xf>
    <xf numFmtId="164" fontId="6" fillId="3" borderId="8" xfId="0" applyNumberFormat="1" applyFont="1" applyFill="1" applyBorder="1" applyAlignment="1">
      <alignment horizontal="right"/>
    </xf>
    <xf numFmtId="0" fontId="15" fillId="3" borderId="0" xfId="21" applyFont="1" applyFill="1">
      <alignment/>
      <protection/>
    </xf>
    <xf numFmtId="0" fontId="15" fillId="3" borderId="30" xfId="0" applyFont="1" applyFill="1" applyBorder="1" applyAlignment="1">
      <alignment horizontal="right"/>
    </xf>
    <xf numFmtId="0" fontId="15" fillId="3" borderId="30" xfId="0" applyFont="1" applyFill="1" applyBorder="1" applyAlignment="1" applyProtection="1">
      <alignment horizontal="right"/>
      <protection locked="0"/>
    </xf>
    <xf numFmtId="8" fontId="15" fillId="3" borderId="30" xfId="0" applyNumberFormat="1" applyFont="1" applyFill="1" applyBorder="1" applyProtection="1">
      <protection locked="0"/>
    </xf>
    <xf numFmtId="0" fontId="17" fillId="3" borderId="0" xfId="0" applyFont="1" applyFill="1"/>
    <xf numFmtId="0" fontId="17" fillId="3" borderId="0" xfId="0" applyFont="1" applyFill="1" applyAlignment="1">
      <alignment vertical="center"/>
    </xf>
    <xf numFmtId="0" fontId="0" fillId="3" borderId="0" xfId="0" applyFill="1" applyAlignment="1">
      <alignment horizontal="right"/>
    </xf>
    <xf numFmtId="0" fontId="3" fillId="3" borderId="0" xfId="0" applyFont="1" applyFill="1" applyAlignment="1">
      <alignment horizontal="right"/>
    </xf>
    <xf numFmtId="0" fontId="15" fillId="3" borderId="36" xfId="0" applyFont="1" applyFill="1" applyBorder="1"/>
    <xf numFmtId="0" fontId="22" fillId="3" borderId="20" xfId="0" applyFont="1" applyFill="1" applyBorder="1"/>
    <xf numFmtId="0" fontId="15" fillId="3" borderId="36" xfId="0" applyFont="1" applyFill="1" applyBorder="1" applyAlignment="1">
      <alignment vertical="center"/>
    </xf>
    <xf numFmtId="0" fontId="15" fillId="3" borderId="20" xfId="0" applyFont="1" applyFill="1" applyBorder="1" applyAlignment="1">
      <alignment vertical="center"/>
    </xf>
    <xf numFmtId="0" fontId="15" fillId="3" borderId="21" xfId="0" applyFont="1" applyFill="1" applyBorder="1" applyAlignment="1">
      <alignment vertical="center"/>
    </xf>
    <xf numFmtId="0" fontId="15" fillId="3" borderId="36" xfId="0" applyFont="1" applyFill="1" applyBorder="1" applyAlignment="1">
      <alignment vertical="center" wrapText="1"/>
    </xf>
    <xf numFmtId="0" fontId="10" fillId="2" borderId="37" xfId="0" applyFont="1" applyFill="1" applyBorder="1" applyAlignment="1">
      <alignment horizontal="center"/>
    </xf>
    <xf numFmtId="0" fontId="12" fillId="2" borderId="38" xfId="0" applyFont="1" applyFill="1" applyBorder="1" applyAlignment="1">
      <alignment horizontal="center"/>
    </xf>
    <xf numFmtId="0" fontId="12" fillId="2" borderId="39" xfId="0" applyFont="1" applyFill="1" applyBorder="1" applyAlignment="1">
      <alignment horizontal="center"/>
    </xf>
    <xf numFmtId="0" fontId="12" fillId="2" borderId="40" xfId="0" applyFont="1" applyFill="1" applyBorder="1" applyAlignment="1">
      <alignment horizontal="center"/>
    </xf>
    <xf numFmtId="0" fontId="25" fillId="0" borderId="0" xfId="0" applyFont="1" applyAlignment="1">
      <alignment vertical="center"/>
    </xf>
    <xf numFmtId="0" fontId="25" fillId="0" borderId="0" xfId="0" applyFont="1"/>
    <xf numFmtId="0" fontId="15" fillId="3" borderId="0" xfId="0" applyFont="1" applyFill="1" applyAlignment="1">
      <alignment horizontal="justify" vertical="top" wrapText="1"/>
    </xf>
    <xf numFmtId="0" fontId="22" fillId="3" borderId="0" xfId="0" applyFont="1" applyFill="1" applyAlignment="1">
      <alignment horizontal="justify" vertical="top" wrapText="1"/>
    </xf>
    <xf numFmtId="0" fontId="15" fillId="3" borderId="0" xfId="0" applyFont="1" applyFill="1" applyAlignment="1">
      <alignment horizontal="justify" vertical="center" wrapText="1"/>
    </xf>
    <xf numFmtId="0" fontId="15" fillId="3" borderId="13" xfId="0" applyFont="1" applyFill="1" applyBorder="1" applyAlignment="1">
      <alignment vertical="top" wrapText="1"/>
    </xf>
    <xf numFmtId="0" fontId="0" fillId="0" borderId="34" xfId="0" applyBorder="1" applyAlignment="1">
      <alignment vertical="top"/>
    </xf>
    <xf numFmtId="0" fontId="15" fillId="3" borderId="13" xfId="0" applyFont="1" applyFill="1" applyBorder="1" applyAlignment="1">
      <alignment horizontal="right" vertical="top" wrapText="1"/>
    </xf>
    <xf numFmtId="0" fontId="0" fillId="0" borderId="34" xfId="0" applyBorder="1" applyAlignment="1">
      <alignment horizontal="right" vertical="top" wrapText="1"/>
    </xf>
    <xf numFmtId="0" fontId="15" fillId="3" borderId="27" xfId="0" applyFont="1" applyFill="1" applyBorder="1" applyAlignment="1">
      <alignment horizontal="justify" vertical="center" wrapText="1"/>
    </xf>
    <xf numFmtId="0" fontId="7" fillId="3" borderId="0" xfId="0" applyFont="1" applyFill="1" applyAlignment="1">
      <alignment horizontal="justify" vertical="top" wrapText="1"/>
    </xf>
    <xf numFmtId="0" fontId="15" fillId="0" borderId="0" xfId="0" applyFont="1" applyAlignment="1">
      <alignment horizontal="left" vertical="top" wrapText="1"/>
    </xf>
    <xf numFmtId="0" fontId="8" fillId="0" borderId="0" xfId="0" applyFont="1" applyAlignment="1">
      <alignment horizontal="justify" vertical="center" wrapText="1"/>
    </xf>
    <xf numFmtId="0" fontId="9" fillId="0" borderId="0" xfId="0" applyFont="1" applyAlignment="1">
      <alignment horizontal="justify" vertical="center" wrapText="1"/>
    </xf>
    <xf numFmtId="0" fontId="12" fillId="2" borderId="18" xfId="0" applyFont="1" applyFill="1" applyBorder="1" applyAlignment="1">
      <alignment horizontal="center"/>
    </xf>
    <xf numFmtId="0" fontId="12" fillId="2" borderId="41" xfId="0" applyFont="1" applyFill="1" applyBorder="1" applyAlignment="1">
      <alignment horizontal="center"/>
    </xf>
    <xf numFmtId="0" fontId="12" fillId="2" borderId="29" xfId="0" applyFont="1" applyFill="1" applyBorder="1" applyAlignment="1">
      <alignment horizontal="center"/>
    </xf>
    <xf numFmtId="0" fontId="12" fillId="2" borderId="24" xfId="0" applyFont="1" applyFill="1" applyBorder="1" applyAlignment="1">
      <alignment horizontal="center"/>
    </xf>
    <xf numFmtId="0" fontId="12" fillId="2" borderId="28" xfId="0" applyFont="1" applyFill="1" applyBorder="1" applyAlignment="1">
      <alignment horizontal="center"/>
    </xf>
    <xf numFmtId="0" fontId="12" fillId="2" borderId="25" xfId="0" applyFont="1" applyFill="1" applyBorder="1" applyAlignment="1">
      <alignment horizontal="center" vertical="center" wrapText="1"/>
    </xf>
    <xf numFmtId="0" fontId="14" fillId="0" borderId="8" xfId="0" applyFont="1" applyBorder="1" applyAlignment="1">
      <alignment horizontal="center" wrapText="1"/>
    </xf>
    <xf numFmtId="0" fontId="15" fillId="0" borderId="0" xfId="0" applyFont="1" applyAlignment="1">
      <alignment horizontal="justify" vertical="center" wrapText="1"/>
    </xf>
    <xf numFmtId="0" fontId="22" fillId="0" borderId="0" xfId="0" applyFont="1" applyAlignment="1">
      <alignment horizontal="justify" vertical="center" wrapText="1"/>
    </xf>
    <xf numFmtId="0" fontId="15" fillId="0" borderId="0" xfId="0" applyFont="1" applyAlignment="1">
      <alignment horizontal="justify" vertical="top" wrapText="1"/>
    </xf>
    <xf numFmtId="0" fontId="22" fillId="0" borderId="0" xfId="0" applyFont="1" applyAlignment="1">
      <alignment horizontal="justify" vertical="top" wrapText="1"/>
    </xf>
    <xf numFmtId="0" fontId="7" fillId="0" borderId="0" xfId="0" applyFont="1" applyAlignment="1">
      <alignment horizontal="justify" vertical="top" wrapText="1"/>
    </xf>
  </cellXfs>
  <cellStyles count="9">
    <cellStyle name="Normal" xfId="0"/>
    <cellStyle name="Percent" xfId="15"/>
    <cellStyle name="Currency" xfId="16"/>
    <cellStyle name="Currency [0]" xfId="17"/>
    <cellStyle name="Comma" xfId="18"/>
    <cellStyle name="Comma [0]" xfId="19"/>
    <cellStyle name="Normální 3" xfId="20"/>
    <cellStyle name="normální_List1" xfId="21"/>
    <cellStyle name="Normální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419100</xdr:colOff>
      <xdr:row>118</xdr:row>
      <xdr:rowOff>0</xdr:rowOff>
    </xdr:from>
    <xdr:ext cx="0" cy="171450"/>
    <xdr:sp macro="" textlink="">
      <xdr:nvSpPr>
        <xdr:cNvPr id="2" name="TextovéPole 1"/>
        <xdr:cNvSpPr txBox="1"/>
      </xdr:nvSpPr>
      <xdr:spPr>
        <a:xfrm>
          <a:off x="8582025" y="564261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cs-CZ" sz="1100"/>
        </a:p>
      </xdr:txBody>
    </xdr:sp>
    <xdr:clientData/>
  </xdr:oneCellAnchor>
  <xdr:oneCellAnchor>
    <xdr:from>
      <xdr:col>7</xdr:col>
      <xdr:colOff>419100</xdr:colOff>
      <xdr:row>53</xdr:row>
      <xdr:rowOff>0</xdr:rowOff>
    </xdr:from>
    <xdr:ext cx="0" cy="171450"/>
    <xdr:sp macro="" textlink="">
      <xdr:nvSpPr>
        <xdr:cNvPr id="3" name="TextovéPole 2"/>
        <xdr:cNvSpPr txBox="1"/>
      </xdr:nvSpPr>
      <xdr:spPr>
        <a:xfrm>
          <a:off x="8582025" y="214026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cs-CZ"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ahlizenidokn.cuzk.cz/ZobrazObjekt.aspx?encrypted=NAHL~AGkXjZ4fEBDt1iZR205jAeoJrhNzJJJkHaOtGMgE97wEVCxrOyKa8ge82a7M6rkNWb3_GJ-f3apLBotV4CkhVk82etKMuov38wbmfAKuabSBoi5RxPaE-fR91bPrHwIiho5403vx1fdzUv5zktGFiH8DCeD-ar0pUBqYujkdr9fINtzH8J6b-0EvQ9lD4nOG9dgYNiHYbMY4IHc8TJr2dQ=="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8"/>
  <sheetViews>
    <sheetView tabSelected="1" view="pageBreakPreview" zoomScale="112" zoomScaleSheetLayoutView="112" zoomScalePageLayoutView="40" workbookViewId="0" topLeftCell="A1">
      <selection activeCell="I9" sqref="I9:I10"/>
    </sheetView>
  </sheetViews>
  <sheetFormatPr defaultColWidth="9.140625" defaultRowHeight="15"/>
  <cols>
    <col min="1" max="1" width="3.8515625" style="239" customWidth="1"/>
    <col min="2" max="2" width="11.28125" style="0" customWidth="1"/>
    <col min="3" max="3" width="22.00390625" style="0" customWidth="1"/>
    <col min="4" max="4" width="28.140625" style="0" customWidth="1"/>
    <col min="5" max="5" width="28.7109375" style="0" customWidth="1"/>
    <col min="6" max="6" width="17.57421875" style="0" customWidth="1"/>
    <col min="7" max="7" width="10.8515625" style="0" customWidth="1"/>
    <col min="8" max="8" width="19.57421875" style="0" customWidth="1"/>
    <col min="9" max="9" width="11.00390625" style="0" customWidth="1"/>
    <col min="10" max="10" width="16.140625" style="0" customWidth="1"/>
    <col min="11" max="11" width="0.71875" style="0" customWidth="1"/>
    <col min="15" max="15" width="8.140625" style="0" customWidth="1"/>
  </cols>
  <sheetData>
    <row r="1" spans="1:13" s="29" customFormat="1" ht="14.25" customHeight="1">
      <c r="A1" s="237"/>
      <c r="E1" s="30"/>
      <c r="G1" s="31"/>
      <c r="H1" s="251" t="s">
        <v>186</v>
      </c>
      <c r="I1" s="39"/>
      <c r="J1" s="38"/>
      <c r="L1" s="32"/>
      <c r="M1"/>
    </row>
    <row r="2" spans="1:13" s="33" customFormat="1" ht="13.5" customHeight="1">
      <c r="A2" s="238"/>
      <c r="E2" s="34"/>
      <c r="G2" s="35"/>
      <c r="H2" s="252" t="s">
        <v>187</v>
      </c>
      <c r="I2" s="40"/>
      <c r="J2" s="41"/>
      <c r="L2" s="36"/>
      <c r="M2" s="37"/>
    </row>
    <row r="3" ht="13.5" customHeight="1">
      <c r="H3" s="251" t="s">
        <v>188</v>
      </c>
    </row>
    <row r="4" ht="13.5" customHeight="1">
      <c r="H4" s="251"/>
    </row>
    <row r="5" spans="1:13" s="5" customFormat="1" ht="45.75" customHeight="1">
      <c r="A5" s="263" t="s">
        <v>36</v>
      </c>
      <c r="B5" s="264"/>
      <c r="C5" s="264"/>
      <c r="D5" s="264"/>
      <c r="E5" s="264"/>
      <c r="F5" s="264"/>
      <c r="G5" s="264"/>
      <c r="H5" s="264"/>
      <c r="I5" s="264"/>
      <c r="J5" s="264"/>
      <c r="K5" s="4"/>
      <c r="L5" s="4"/>
      <c r="M5" s="4"/>
    </row>
    <row r="6" spans="1:10" ht="12.75" customHeight="1" thickBot="1">
      <c r="A6" s="240"/>
      <c r="B6" s="1"/>
      <c r="C6" s="1"/>
      <c r="D6" s="1"/>
      <c r="E6" s="1"/>
      <c r="F6" s="2"/>
      <c r="G6" s="1"/>
      <c r="H6" s="3"/>
      <c r="I6" s="1"/>
      <c r="J6" s="3"/>
    </row>
    <row r="7" spans="1:10" s="8" customFormat="1" ht="15" customHeight="1">
      <c r="A7" s="248" t="s">
        <v>21</v>
      </c>
      <c r="B7" s="6" t="s">
        <v>0</v>
      </c>
      <c r="C7" s="6" t="s">
        <v>1</v>
      </c>
      <c r="D7" s="6" t="s">
        <v>2</v>
      </c>
      <c r="E7" s="265" t="s">
        <v>3</v>
      </c>
      <c r="F7" s="266"/>
      <c r="G7" s="267"/>
      <c r="H7" s="7" t="s">
        <v>4</v>
      </c>
      <c r="I7" s="268" t="s">
        <v>5</v>
      </c>
      <c r="J7" s="269"/>
    </row>
    <row r="8" spans="1:10" s="8" customFormat="1" ht="15" customHeight="1">
      <c r="A8" s="249" t="s">
        <v>6</v>
      </c>
      <c r="B8" s="9" t="s">
        <v>7</v>
      </c>
      <c r="C8" s="9" t="s">
        <v>8</v>
      </c>
      <c r="D8" s="9" t="s">
        <v>9</v>
      </c>
      <c r="E8" s="9" t="s">
        <v>10</v>
      </c>
      <c r="F8" s="10" t="s">
        <v>11</v>
      </c>
      <c r="G8" s="9" t="s">
        <v>12</v>
      </c>
      <c r="H8" s="11" t="s">
        <v>13</v>
      </c>
      <c r="I8" s="12"/>
      <c r="J8" s="13"/>
    </row>
    <row r="9" spans="1:10" s="8" customFormat="1" ht="15" customHeight="1">
      <c r="A9" s="249"/>
      <c r="B9" s="9"/>
      <c r="C9" s="14" t="s">
        <v>14</v>
      </c>
      <c r="D9" s="9"/>
      <c r="E9" s="9" t="s">
        <v>15</v>
      </c>
      <c r="F9" s="10" t="s">
        <v>0</v>
      </c>
      <c r="G9" s="9" t="s">
        <v>24</v>
      </c>
      <c r="H9" s="11" t="s">
        <v>16</v>
      </c>
      <c r="I9" s="270" t="s">
        <v>17</v>
      </c>
      <c r="J9" s="15" t="s">
        <v>18</v>
      </c>
    </row>
    <row r="10" spans="1:10" s="8" customFormat="1" ht="15" customHeight="1" thickBot="1">
      <c r="A10" s="250"/>
      <c r="B10" s="16"/>
      <c r="C10" s="17" t="s">
        <v>19</v>
      </c>
      <c r="D10" s="16"/>
      <c r="E10" s="16"/>
      <c r="F10" s="18"/>
      <c r="G10" s="18" t="s">
        <v>20</v>
      </c>
      <c r="H10" s="19"/>
      <c r="I10" s="271"/>
      <c r="J10" s="20"/>
    </row>
    <row r="11" spans="1:10" s="8" customFormat="1" ht="2.25" customHeight="1" thickBot="1">
      <c r="A11" s="249"/>
      <c r="B11" s="21"/>
      <c r="C11" s="22"/>
      <c r="D11" s="21"/>
      <c r="E11" s="21"/>
      <c r="F11" s="23"/>
      <c r="G11" s="21"/>
      <c r="H11" s="24"/>
      <c r="I11" s="21"/>
      <c r="J11" s="25"/>
    </row>
    <row r="12" spans="1:10" s="8" customFormat="1" ht="11.25" thickBot="1">
      <c r="A12" s="247">
        <v>1</v>
      </c>
      <c r="B12" s="26">
        <v>2</v>
      </c>
      <c r="C12" s="27">
        <v>3</v>
      </c>
      <c r="D12" s="27">
        <v>4</v>
      </c>
      <c r="E12" s="27">
        <v>5</v>
      </c>
      <c r="F12" s="27">
        <v>6</v>
      </c>
      <c r="G12" s="27">
        <v>7</v>
      </c>
      <c r="H12" s="27">
        <v>8</v>
      </c>
      <c r="I12" s="27">
        <v>9</v>
      </c>
      <c r="J12" s="28">
        <v>10</v>
      </c>
    </row>
    <row r="13" ht="4.5" customHeight="1" thickBot="1"/>
    <row r="14" spans="1:10" s="54" customFormat="1" ht="15" customHeight="1">
      <c r="A14" s="241">
        <v>1</v>
      </c>
      <c r="B14" s="44" t="s">
        <v>37</v>
      </c>
      <c r="C14" s="45" t="s">
        <v>38</v>
      </c>
      <c r="D14" s="69" t="s">
        <v>39</v>
      </c>
      <c r="E14" s="63" t="s">
        <v>25</v>
      </c>
      <c r="F14" s="64" t="s">
        <v>40</v>
      </c>
      <c r="G14" s="110">
        <v>8</v>
      </c>
      <c r="H14" s="65">
        <v>320</v>
      </c>
      <c r="I14" s="46">
        <v>42045</v>
      </c>
      <c r="J14" s="98">
        <v>1151</v>
      </c>
    </row>
    <row r="15" spans="1:10" s="54" customFormat="1" ht="15" customHeight="1">
      <c r="A15" s="75"/>
      <c r="B15" s="47"/>
      <c r="C15" s="42" t="s">
        <v>38</v>
      </c>
      <c r="D15" s="70" t="s">
        <v>41</v>
      </c>
      <c r="E15" s="66" t="s">
        <v>42</v>
      </c>
      <c r="F15" s="67"/>
      <c r="G15" s="68"/>
      <c r="H15" s="55"/>
      <c r="I15" s="48"/>
      <c r="J15" s="72"/>
    </row>
    <row r="16" spans="1:10" s="54" customFormat="1" ht="15" customHeight="1">
      <c r="A16" s="75"/>
      <c r="B16" s="49"/>
      <c r="C16" s="42" t="s">
        <v>43</v>
      </c>
      <c r="D16" s="71" t="s">
        <v>44</v>
      </c>
      <c r="E16" s="66"/>
      <c r="F16" s="67"/>
      <c r="G16" s="68"/>
      <c r="H16" s="55"/>
      <c r="I16" s="48"/>
      <c r="J16" s="73"/>
    </row>
    <row r="17" spans="1:10" s="54" customFormat="1" ht="15" customHeight="1">
      <c r="A17" s="75"/>
      <c r="B17" s="47"/>
      <c r="C17" s="43">
        <v>176</v>
      </c>
      <c r="D17" s="71" t="s">
        <v>45</v>
      </c>
      <c r="E17" s="66"/>
      <c r="F17" s="67"/>
      <c r="G17" s="68"/>
      <c r="H17" s="55"/>
      <c r="I17" s="48"/>
      <c r="J17" s="84"/>
    </row>
    <row r="18" spans="1:10" s="54" customFormat="1" ht="15" customHeight="1" thickBot="1">
      <c r="A18" s="76"/>
      <c r="B18" s="50"/>
      <c r="C18" s="51" t="s">
        <v>23</v>
      </c>
      <c r="D18" s="56"/>
      <c r="E18" s="57" t="s">
        <v>22</v>
      </c>
      <c r="F18" s="58"/>
      <c r="G18" s="59">
        <f>SUM(G14:G17)</f>
        <v>8</v>
      </c>
      <c r="H18" s="60">
        <f>SUM(H14:H17)</f>
        <v>320</v>
      </c>
      <c r="I18" s="52"/>
      <c r="J18" s="74">
        <f>SUM(J14:J17)</f>
        <v>1151</v>
      </c>
    </row>
    <row r="19" spans="1:10" s="61" customFormat="1" ht="107.25" customHeight="1">
      <c r="A19" s="260" t="s">
        <v>46</v>
      </c>
      <c r="B19" s="260"/>
      <c r="C19" s="260"/>
      <c r="D19" s="260"/>
      <c r="E19" s="260"/>
      <c r="F19" s="260"/>
      <c r="G19" s="260"/>
      <c r="H19" s="260"/>
      <c r="I19" s="260"/>
      <c r="J19" s="260"/>
    </row>
    <row r="20" spans="1:10" s="62" customFormat="1" ht="24" customHeight="1" thickBot="1">
      <c r="A20" s="261" t="s">
        <v>47</v>
      </c>
      <c r="B20" s="261"/>
      <c r="C20" s="261"/>
      <c r="D20" s="261"/>
      <c r="E20" s="261"/>
      <c r="F20" s="261"/>
      <c r="G20" s="261"/>
      <c r="H20" s="261"/>
      <c r="I20" s="261"/>
      <c r="J20" s="261"/>
    </row>
    <row r="21" spans="1:10" s="54" customFormat="1" ht="15" customHeight="1">
      <c r="A21" s="241">
        <v>2</v>
      </c>
      <c r="B21" s="111" t="s">
        <v>48</v>
      </c>
      <c r="C21" s="45" t="s">
        <v>49</v>
      </c>
      <c r="D21" s="112" t="s">
        <v>50</v>
      </c>
      <c r="E21" s="77" t="s">
        <v>25</v>
      </c>
      <c r="F21" s="96" t="s">
        <v>51</v>
      </c>
      <c r="G21" s="113">
        <v>96</v>
      </c>
      <c r="H21" s="92">
        <v>1665</v>
      </c>
      <c r="I21" s="46">
        <v>40099</v>
      </c>
      <c r="J21" s="78">
        <v>530</v>
      </c>
    </row>
    <row r="22" spans="1:10" s="54" customFormat="1" ht="15" customHeight="1">
      <c r="A22" s="75"/>
      <c r="B22" s="114"/>
      <c r="C22" s="42" t="s">
        <v>52</v>
      </c>
      <c r="D22" s="115" t="s">
        <v>53</v>
      </c>
      <c r="E22" s="95"/>
      <c r="F22" s="67"/>
      <c r="G22" s="68"/>
      <c r="H22" s="55"/>
      <c r="I22" s="100"/>
      <c r="J22" s="72"/>
    </row>
    <row r="23" spans="1:10" s="54" customFormat="1" ht="15" customHeight="1">
      <c r="A23" s="75"/>
      <c r="B23" s="116"/>
      <c r="C23" s="42" t="s">
        <v>26</v>
      </c>
      <c r="D23" s="117" t="s">
        <v>54</v>
      </c>
      <c r="E23" s="66"/>
      <c r="F23" s="108"/>
      <c r="G23" s="68"/>
      <c r="H23" s="55"/>
      <c r="I23" s="100"/>
      <c r="J23" s="73"/>
    </row>
    <row r="24" spans="1:10" s="54" customFormat="1" ht="15" customHeight="1">
      <c r="A24" s="75"/>
      <c r="B24" s="116"/>
      <c r="C24" s="43">
        <v>162</v>
      </c>
      <c r="D24" s="115" t="s">
        <v>55</v>
      </c>
      <c r="E24" s="66"/>
      <c r="F24" s="108"/>
      <c r="G24" s="68"/>
      <c r="H24" s="55"/>
      <c r="I24" s="100"/>
      <c r="J24" s="118"/>
    </row>
    <row r="25" spans="1:10" s="54" customFormat="1" ht="15" customHeight="1" thickBot="1">
      <c r="A25" s="76"/>
      <c r="B25" s="119"/>
      <c r="C25" s="51" t="s">
        <v>23</v>
      </c>
      <c r="D25" s="120"/>
      <c r="E25" s="121" t="s">
        <v>22</v>
      </c>
      <c r="F25" s="122"/>
      <c r="G25" s="123">
        <f>SUM(G21:G24)</f>
        <v>96</v>
      </c>
      <c r="H25" s="124">
        <f>SUM(H21:H24)</f>
        <v>1665</v>
      </c>
      <c r="I25" s="53"/>
      <c r="J25" s="93">
        <v>530</v>
      </c>
    </row>
    <row r="26" spans="1:10" s="61" customFormat="1" ht="157.5" customHeight="1">
      <c r="A26" s="255" t="s">
        <v>56</v>
      </c>
      <c r="B26" s="255"/>
      <c r="C26" s="255"/>
      <c r="D26" s="255"/>
      <c r="E26" s="255"/>
      <c r="F26" s="255"/>
      <c r="G26" s="255"/>
      <c r="H26" s="255"/>
      <c r="I26" s="255"/>
      <c r="J26" s="255"/>
    </row>
    <row r="27" spans="1:10" s="62" customFormat="1" ht="27" customHeight="1" thickBot="1">
      <c r="A27" s="261" t="s">
        <v>57</v>
      </c>
      <c r="B27" s="261"/>
      <c r="C27" s="261"/>
      <c r="D27" s="261"/>
      <c r="E27" s="261"/>
      <c r="F27" s="261"/>
      <c r="G27" s="261"/>
      <c r="H27" s="261"/>
      <c r="I27" s="261"/>
      <c r="J27" s="261"/>
    </row>
    <row r="28" spans="1:10" s="54" customFormat="1" ht="15" customHeight="1">
      <c r="A28" s="241">
        <v>3</v>
      </c>
      <c r="B28" s="44" t="s">
        <v>58</v>
      </c>
      <c r="C28" s="45" t="s">
        <v>59</v>
      </c>
      <c r="D28" s="69" t="s">
        <v>60</v>
      </c>
      <c r="E28" s="63" t="s">
        <v>25</v>
      </c>
      <c r="F28" s="64" t="s">
        <v>61</v>
      </c>
      <c r="G28" s="81">
        <v>1657</v>
      </c>
      <c r="H28" s="65">
        <v>6628</v>
      </c>
      <c r="I28" s="46">
        <v>45035</v>
      </c>
      <c r="J28" s="98">
        <v>0</v>
      </c>
    </row>
    <row r="29" spans="1:10" s="54" customFormat="1" ht="15" customHeight="1">
      <c r="A29" s="75"/>
      <c r="B29" s="47"/>
      <c r="C29" s="42" t="s">
        <v>59</v>
      </c>
      <c r="D29" s="70" t="s">
        <v>62</v>
      </c>
      <c r="E29" s="66" t="s">
        <v>25</v>
      </c>
      <c r="F29" s="67" t="s">
        <v>63</v>
      </c>
      <c r="G29" s="79">
        <v>771</v>
      </c>
      <c r="H29" s="55">
        <v>3084</v>
      </c>
      <c r="I29" s="48"/>
      <c r="J29" s="72" t="s">
        <v>27</v>
      </c>
    </row>
    <row r="30" spans="1:10" s="54" customFormat="1" ht="15" customHeight="1">
      <c r="A30" s="75"/>
      <c r="B30" s="49"/>
      <c r="C30" s="42" t="s">
        <v>33</v>
      </c>
      <c r="D30" s="71" t="s">
        <v>64</v>
      </c>
      <c r="E30" s="66" t="s">
        <v>25</v>
      </c>
      <c r="F30" s="67" t="s">
        <v>65</v>
      </c>
      <c r="G30" s="79">
        <v>284</v>
      </c>
      <c r="H30" s="55">
        <v>5680</v>
      </c>
      <c r="I30" s="48"/>
      <c r="J30" s="73"/>
    </row>
    <row r="31" spans="1:10" s="54" customFormat="1" ht="15" customHeight="1">
      <c r="A31" s="75"/>
      <c r="B31" s="49"/>
      <c r="C31" s="43">
        <v>443</v>
      </c>
      <c r="D31" s="71" t="s">
        <v>66</v>
      </c>
      <c r="E31" s="66" t="s">
        <v>67</v>
      </c>
      <c r="F31" s="67" t="s">
        <v>68</v>
      </c>
      <c r="G31" s="79"/>
      <c r="H31" s="55">
        <v>0</v>
      </c>
      <c r="I31" s="48"/>
      <c r="J31" s="73"/>
    </row>
    <row r="32" spans="1:10" s="54" customFormat="1" ht="15" customHeight="1">
      <c r="A32" s="75"/>
      <c r="B32" s="49"/>
      <c r="C32" s="42"/>
      <c r="D32" s="71"/>
      <c r="E32" s="66" t="s">
        <v>69</v>
      </c>
      <c r="F32" s="67" t="s">
        <v>70</v>
      </c>
      <c r="G32" s="79"/>
      <c r="H32" s="55"/>
      <c r="I32" s="48"/>
      <c r="J32" s="73"/>
    </row>
    <row r="33" spans="1:10" s="54" customFormat="1" ht="15" customHeight="1">
      <c r="A33" s="75"/>
      <c r="B33" s="49"/>
      <c r="C33" s="42"/>
      <c r="D33" s="71"/>
      <c r="E33" s="66" t="s">
        <v>71</v>
      </c>
      <c r="F33" s="67" t="s">
        <v>70</v>
      </c>
      <c r="G33" s="79"/>
      <c r="H33" s="55"/>
      <c r="I33" s="48"/>
      <c r="J33" s="73"/>
    </row>
    <row r="34" spans="1:10" s="54" customFormat="1" ht="15" customHeight="1">
      <c r="A34" s="75"/>
      <c r="B34" s="49"/>
      <c r="C34" s="42"/>
      <c r="D34" s="71"/>
      <c r="E34" s="66" t="s">
        <v>72</v>
      </c>
      <c r="F34" s="67" t="s">
        <v>70</v>
      </c>
      <c r="G34" s="79"/>
      <c r="H34" s="55"/>
      <c r="I34" s="48"/>
      <c r="J34" s="73"/>
    </row>
    <row r="35" spans="1:10" s="54" customFormat="1" ht="15" customHeight="1">
      <c r="A35" s="75"/>
      <c r="B35" s="49"/>
      <c r="C35" s="42"/>
      <c r="D35" s="71"/>
      <c r="E35" s="66" t="s">
        <v>73</v>
      </c>
      <c r="F35" s="67" t="s">
        <v>70</v>
      </c>
      <c r="G35" s="79"/>
      <c r="H35" s="55"/>
      <c r="I35" s="91"/>
      <c r="J35" s="73"/>
    </row>
    <row r="36" spans="1:10" s="54" customFormat="1" ht="15" customHeight="1">
      <c r="A36" s="75"/>
      <c r="B36" s="49"/>
      <c r="C36" s="42"/>
      <c r="D36" s="71"/>
      <c r="E36" s="66" t="s">
        <v>74</v>
      </c>
      <c r="F36" s="67" t="s">
        <v>70</v>
      </c>
      <c r="G36" s="79"/>
      <c r="H36" s="55"/>
      <c r="I36" s="48"/>
      <c r="J36" s="73"/>
    </row>
    <row r="37" spans="1:10" s="54" customFormat="1" ht="15" customHeight="1">
      <c r="A37" s="75"/>
      <c r="B37" s="49"/>
      <c r="C37" s="42"/>
      <c r="D37" s="71"/>
      <c r="E37" s="66" t="s">
        <v>75</v>
      </c>
      <c r="F37" s="67" t="s">
        <v>70</v>
      </c>
      <c r="G37" s="79"/>
      <c r="H37" s="55"/>
      <c r="I37" s="48"/>
      <c r="J37" s="73"/>
    </row>
    <row r="38" spans="1:10" s="54" customFormat="1" ht="15" customHeight="1">
      <c r="A38" s="75"/>
      <c r="B38" s="49"/>
      <c r="C38" s="42"/>
      <c r="D38" s="71"/>
      <c r="E38" s="66" t="s">
        <v>76</v>
      </c>
      <c r="F38" s="67" t="s">
        <v>70</v>
      </c>
      <c r="G38" s="79"/>
      <c r="H38" s="55"/>
      <c r="I38" s="48"/>
      <c r="J38" s="73"/>
    </row>
    <row r="39" spans="1:10" s="54" customFormat="1" ht="15" customHeight="1">
      <c r="A39" s="75"/>
      <c r="B39" s="49"/>
      <c r="C39" s="42"/>
      <c r="D39" s="71"/>
      <c r="E39" s="66" t="s">
        <v>42</v>
      </c>
      <c r="F39" s="67" t="s">
        <v>70</v>
      </c>
      <c r="G39" s="79"/>
      <c r="H39" s="55"/>
      <c r="I39" s="48"/>
      <c r="J39" s="118"/>
    </row>
    <row r="40" spans="1:10" s="54" customFormat="1" ht="15" customHeight="1" thickBot="1">
      <c r="A40" s="76"/>
      <c r="B40" s="50"/>
      <c r="C40" s="51" t="s">
        <v>23</v>
      </c>
      <c r="D40" s="56"/>
      <c r="E40" s="57" t="s">
        <v>22</v>
      </c>
      <c r="F40" s="58"/>
      <c r="G40" s="80">
        <f>SUM(G28:G39)</f>
        <v>2712</v>
      </c>
      <c r="H40" s="60">
        <f>SUM(H28:H39)</f>
        <v>15392</v>
      </c>
      <c r="I40" s="52"/>
      <c r="J40" s="74">
        <v>0</v>
      </c>
    </row>
    <row r="41" spans="1:10" s="61" customFormat="1" ht="308.25" customHeight="1">
      <c r="A41" s="260" t="s">
        <v>185</v>
      </c>
      <c r="B41" s="260"/>
      <c r="C41" s="260"/>
      <c r="D41" s="260"/>
      <c r="E41" s="260"/>
      <c r="F41" s="260"/>
      <c r="G41" s="260"/>
      <c r="H41" s="260"/>
      <c r="I41" s="260"/>
      <c r="J41" s="260"/>
    </row>
    <row r="42" spans="1:10" s="62" customFormat="1" ht="197.25" customHeight="1" thickBot="1">
      <c r="A42" s="261" t="s">
        <v>77</v>
      </c>
      <c r="B42" s="261"/>
      <c r="C42" s="261"/>
      <c r="D42" s="261"/>
      <c r="E42" s="261"/>
      <c r="F42" s="261"/>
      <c r="G42" s="261"/>
      <c r="H42" s="261"/>
      <c r="I42" s="261"/>
      <c r="J42" s="261"/>
    </row>
    <row r="43" spans="1:10" s="104" customFormat="1" ht="15" customHeight="1">
      <c r="A43" s="241">
        <v>4</v>
      </c>
      <c r="B43" s="125" t="s">
        <v>78</v>
      </c>
      <c r="C43" s="126" t="s">
        <v>79</v>
      </c>
      <c r="D43" s="94" t="s">
        <v>80</v>
      </c>
      <c r="E43" s="94" t="s">
        <v>28</v>
      </c>
      <c r="F43" s="127" t="s">
        <v>81</v>
      </c>
      <c r="G43" s="128">
        <v>1</v>
      </c>
      <c r="H43" s="129">
        <v>3</v>
      </c>
      <c r="I43" s="102">
        <v>41991</v>
      </c>
      <c r="J43" s="103">
        <v>7977</v>
      </c>
    </row>
    <row r="44" spans="1:10" s="104" customFormat="1" ht="15" customHeight="1">
      <c r="A44" s="242"/>
      <c r="B44" s="130"/>
      <c r="C44" s="131" t="s">
        <v>82</v>
      </c>
      <c r="D44" s="88" t="s">
        <v>83</v>
      </c>
      <c r="E44" s="88" t="s">
        <v>28</v>
      </c>
      <c r="F44" s="85" t="s">
        <v>84</v>
      </c>
      <c r="G44" s="86">
        <v>48</v>
      </c>
      <c r="H44" s="87">
        <v>715</v>
      </c>
      <c r="I44" s="132">
        <v>42670</v>
      </c>
      <c r="J44" s="133">
        <v>1203</v>
      </c>
    </row>
    <row r="45" spans="1:10" s="105" customFormat="1" ht="15" customHeight="1">
      <c r="A45" s="75"/>
      <c r="B45" s="134"/>
      <c r="C45" s="131" t="s">
        <v>43</v>
      </c>
      <c r="D45" s="88" t="s">
        <v>85</v>
      </c>
      <c r="E45" s="88" t="s">
        <v>28</v>
      </c>
      <c r="F45" s="85" t="s">
        <v>86</v>
      </c>
      <c r="G45" s="86">
        <v>57</v>
      </c>
      <c r="H45" s="87">
        <v>849</v>
      </c>
      <c r="I45" s="135"/>
      <c r="J45" s="133"/>
    </row>
    <row r="46" spans="1:10" s="105" customFormat="1" ht="15" customHeight="1">
      <c r="A46" s="75"/>
      <c r="B46" s="134"/>
      <c r="C46" s="136">
        <v>80</v>
      </c>
      <c r="D46" s="88" t="s">
        <v>87</v>
      </c>
      <c r="E46" s="88" t="s">
        <v>28</v>
      </c>
      <c r="F46" s="85" t="s">
        <v>88</v>
      </c>
      <c r="G46" s="86">
        <v>50</v>
      </c>
      <c r="H46" s="87">
        <v>745</v>
      </c>
      <c r="I46" s="135"/>
      <c r="J46" s="133"/>
    </row>
    <row r="47" spans="1:10" s="105" customFormat="1" ht="15" customHeight="1">
      <c r="A47" s="75"/>
      <c r="B47" s="134"/>
      <c r="C47" s="131"/>
      <c r="D47" s="88"/>
      <c r="E47" s="88" t="s">
        <v>28</v>
      </c>
      <c r="F47" s="85" t="s">
        <v>89</v>
      </c>
      <c r="G47" s="86">
        <v>20</v>
      </c>
      <c r="H47" s="87">
        <v>298</v>
      </c>
      <c r="I47" s="137"/>
      <c r="J47" s="133"/>
    </row>
    <row r="48" spans="1:10" s="105" customFormat="1" ht="15" customHeight="1">
      <c r="A48" s="75"/>
      <c r="B48" s="134"/>
      <c r="C48" s="131"/>
      <c r="D48" s="88"/>
      <c r="E48" s="88" t="s">
        <v>28</v>
      </c>
      <c r="F48" s="85" t="s">
        <v>90</v>
      </c>
      <c r="G48" s="86">
        <v>6</v>
      </c>
      <c r="H48" s="87">
        <v>90</v>
      </c>
      <c r="I48" s="137"/>
      <c r="J48" s="133"/>
    </row>
    <row r="49" spans="1:10" s="105" customFormat="1" ht="15" customHeight="1">
      <c r="A49" s="75"/>
      <c r="B49" s="134"/>
      <c r="C49" s="131"/>
      <c r="D49" s="88"/>
      <c r="E49" s="88" t="s">
        <v>28</v>
      </c>
      <c r="F49" s="85" t="s">
        <v>91</v>
      </c>
      <c r="G49" s="86">
        <v>9</v>
      </c>
      <c r="H49" s="87">
        <v>72</v>
      </c>
      <c r="I49" s="135"/>
      <c r="J49" s="133"/>
    </row>
    <row r="50" spans="1:10" s="105" customFormat="1" ht="15" customHeight="1">
      <c r="A50" s="75"/>
      <c r="B50" s="134"/>
      <c r="C50" s="136"/>
      <c r="D50" s="88"/>
      <c r="E50" s="88" t="s">
        <v>28</v>
      </c>
      <c r="F50" s="85" t="s">
        <v>92</v>
      </c>
      <c r="G50" s="86">
        <v>7</v>
      </c>
      <c r="H50" s="87">
        <v>147</v>
      </c>
      <c r="I50" s="135"/>
      <c r="J50" s="133"/>
    </row>
    <row r="51" spans="1:10" s="105" customFormat="1" ht="15" customHeight="1" thickBot="1">
      <c r="A51" s="76"/>
      <c r="B51" s="138"/>
      <c r="C51" s="139"/>
      <c r="D51" s="89" t="s">
        <v>23</v>
      </c>
      <c r="E51" s="107" t="s">
        <v>22</v>
      </c>
      <c r="F51" s="140"/>
      <c r="G51" s="141">
        <f>G50+G49+G48+G47+G46+G45+G44+G43</f>
        <v>198</v>
      </c>
      <c r="H51" s="142">
        <f>SUM(H43:H50)</f>
        <v>2919</v>
      </c>
      <c r="I51" s="143"/>
      <c r="J51" s="144">
        <f>SUM(J43:J50)</f>
        <v>9180</v>
      </c>
    </row>
    <row r="52" spans="1:14" s="106" customFormat="1" ht="156" customHeight="1">
      <c r="A52" s="272" t="s">
        <v>93</v>
      </c>
      <c r="B52" s="273"/>
      <c r="C52" s="273"/>
      <c r="D52" s="273"/>
      <c r="E52" s="273"/>
      <c r="F52" s="273"/>
      <c r="G52" s="273"/>
      <c r="H52" s="273"/>
      <c r="I52" s="273"/>
      <c r="J52" s="273"/>
      <c r="N52" s="106" t="s">
        <v>94</v>
      </c>
    </row>
    <row r="53" spans="1:10" s="99" customFormat="1" ht="36.75" customHeight="1" thickBot="1">
      <c r="A53" s="274" t="s">
        <v>95</v>
      </c>
      <c r="B53" s="275"/>
      <c r="C53" s="275"/>
      <c r="D53" s="275"/>
      <c r="E53" s="275"/>
      <c r="F53" s="275"/>
      <c r="G53" s="275"/>
      <c r="H53" s="275"/>
      <c r="I53" s="275"/>
      <c r="J53" s="275"/>
    </row>
    <row r="54" spans="1:10" s="61" customFormat="1" ht="15" customHeight="1">
      <c r="A54" s="243">
        <v>5</v>
      </c>
      <c r="B54" s="145" t="s">
        <v>181</v>
      </c>
      <c r="C54" s="146" t="s">
        <v>96</v>
      </c>
      <c r="D54" s="147" t="s">
        <v>97</v>
      </c>
      <c r="E54" s="148" t="s">
        <v>25</v>
      </c>
      <c r="F54" s="149" t="s">
        <v>98</v>
      </c>
      <c r="G54" s="150">
        <v>227</v>
      </c>
      <c r="H54" s="151">
        <f>232170/3270*G54</f>
        <v>16117</v>
      </c>
      <c r="I54" s="152">
        <v>44431</v>
      </c>
      <c r="J54" s="153">
        <v>6314</v>
      </c>
    </row>
    <row r="55" spans="1:10" s="61" customFormat="1" ht="15" customHeight="1">
      <c r="A55" s="244"/>
      <c r="B55" s="154"/>
      <c r="C55" s="155" t="s">
        <v>96</v>
      </c>
      <c r="D55" s="156" t="s">
        <v>99</v>
      </c>
      <c r="E55" s="157"/>
      <c r="F55" s="158"/>
      <c r="G55" s="159"/>
      <c r="H55" s="160"/>
      <c r="I55" s="161"/>
      <c r="J55" s="162"/>
    </row>
    <row r="56" spans="1:10" s="61" customFormat="1" ht="15" customHeight="1">
      <c r="A56" s="244"/>
      <c r="B56" s="163"/>
      <c r="C56" s="155" t="s">
        <v>183</v>
      </c>
      <c r="D56" s="156" t="s">
        <v>184</v>
      </c>
      <c r="E56" s="157"/>
      <c r="F56" s="158"/>
      <c r="G56" s="159"/>
      <c r="H56" s="160"/>
      <c r="I56" s="161"/>
      <c r="J56" s="164"/>
    </row>
    <row r="57" spans="1:10" s="61" customFormat="1" ht="15" customHeight="1">
      <c r="A57" s="244"/>
      <c r="B57" s="154"/>
      <c r="C57" s="165">
        <v>2325</v>
      </c>
      <c r="D57" s="156" t="s">
        <v>101</v>
      </c>
      <c r="E57" s="157"/>
      <c r="F57" s="158"/>
      <c r="G57" s="159"/>
      <c r="H57" s="160"/>
      <c r="I57" s="161"/>
      <c r="J57" s="166"/>
    </row>
    <row r="58" spans="1:10" s="61" customFormat="1" ht="15" customHeight="1" thickBot="1">
      <c r="A58" s="245"/>
      <c r="B58" s="167"/>
      <c r="C58" s="168" t="s">
        <v>23</v>
      </c>
      <c r="D58" s="157" t="s">
        <v>102</v>
      </c>
      <c r="E58" s="169" t="s">
        <v>22</v>
      </c>
      <c r="F58" s="170"/>
      <c r="G58" s="171">
        <f>SUM(G54:G57)</f>
        <v>227</v>
      </c>
      <c r="H58" s="172">
        <f>SUM(H54:H57)</f>
        <v>16117</v>
      </c>
      <c r="I58" s="173"/>
      <c r="J58" s="174">
        <f>SUM(J54:J57)</f>
        <v>6314</v>
      </c>
    </row>
    <row r="59" spans="1:10" s="61" customFormat="1" ht="132" customHeight="1">
      <c r="A59" s="260" t="s">
        <v>182</v>
      </c>
      <c r="B59" s="260"/>
      <c r="C59" s="260"/>
      <c r="D59" s="260"/>
      <c r="E59" s="260"/>
      <c r="F59" s="260"/>
      <c r="G59" s="260"/>
      <c r="H59" s="260"/>
      <c r="I59" s="260"/>
      <c r="J59" s="260"/>
    </row>
    <row r="60" spans="1:10" s="99" customFormat="1" ht="30.75" customHeight="1" thickBot="1">
      <c r="A60" s="276" t="s">
        <v>103</v>
      </c>
      <c r="B60" s="276"/>
      <c r="C60" s="276"/>
      <c r="D60" s="276"/>
      <c r="E60" s="276"/>
      <c r="F60" s="276"/>
      <c r="G60" s="276"/>
      <c r="H60" s="276"/>
      <c r="I60" s="276"/>
      <c r="J60" s="276"/>
    </row>
    <row r="61" spans="1:10" s="54" customFormat="1" ht="15" customHeight="1">
      <c r="A61" s="241">
        <v>6</v>
      </c>
      <c r="B61" s="44" t="s">
        <v>104</v>
      </c>
      <c r="C61" s="45" t="s">
        <v>105</v>
      </c>
      <c r="D61" s="69" t="s">
        <v>106</v>
      </c>
      <c r="E61" s="63" t="s">
        <v>25</v>
      </c>
      <c r="F61" s="64" t="s">
        <v>107</v>
      </c>
      <c r="G61" s="110">
        <v>7</v>
      </c>
      <c r="H61" s="65">
        <v>42</v>
      </c>
      <c r="I61" s="46">
        <v>45021</v>
      </c>
      <c r="J61" s="98">
        <v>168</v>
      </c>
    </row>
    <row r="62" spans="1:10" s="54" customFormat="1" ht="15" customHeight="1">
      <c r="A62" s="75"/>
      <c r="B62" s="47"/>
      <c r="C62" s="42" t="s">
        <v>105</v>
      </c>
      <c r="D62" s="70" t="s">
        <v>108</v>
      </c>
      <c r="E62" s="66"/>
      <c r="F62" s="67"/>
      <c r="G62" s="68"/>
      <c r="H62" s="55"/>
      <c r="I62" s="48"/>
      <c r="J62" s="72"/>
    </row>
    <row r="63" spans="1:10" s="54" customFormat="1" ht="15" customHeight="1">
      <c r="A63" s="75"/>
      <c r="B63" s="49"/>
      <c r="C63" s="42" t="s">
        <v>109</v>
      </c>
      <c r="D63" s="71" t="s">
        <v>110</v>
      </c>
      <c r="E63" s="66"/>
      <c r="F63" s="67"/>
      <c r="G63" s="68"/>
      <c r="H63" s="55"/>
      <c r="I63" s="48"/>
      <c r="J63" s="73"/>
    </row>
    <row r="64" spans="1:10" s="54" customFormat="1" ht="15" customHeight="1">
      <c r="A64" s="75"/>
      <c r="B64" s="49"/>
      <c r="C64" s="43">
        <v>189</v>
      </c>
      <c r="D64" s="71" t="s">
        <v>111</v>
      </c>
      <c r="E64" s="66"/>
      <c r="F64" s="67"/>
      <c r="G64" s="68"/>
      <c r="H64" s="55"/>
      <c r="I64" s="48"/>
      <c r="J64" s="84"/>
    </row>
    <row r="65" spans="1:10" s="54" customFormat="1" ht="15" customHeight="1" thickBot="1">
      <c r="A65" s="76"/>
      <c r="B65" s="50"/>
      <c r="C65" s="51" t="s">
        <v>23</v>
      </c>
      <c r="D65" s="56"/>
      <c r="E65" s="57" t="s">
        <v>22</v>
      </c>
      <c r="F65" s="58"/>
      <c r="G65" s="59">
        <f>SUM(G61:G64)</f>
        <v>7</v>
      </c>
      <c r="H65" s="60">
        <v>42</v>
      </c>
      <c r="I65" s="52"/>
      <c r="J65" s="74">
        <f>SUM(J61:J64)</f>
        <v>168</v>
      </c>
    </row>
    <row r="66" spans="1:10" s="61" customFormat="1" ht="72.75" customHeight="1">
      <c r="A66" s="260" t="s">
        <v>112</v>
      </c>
      <c r="B66" s="260"/>
      <c r="C66" s="260"/>
      <c r="D66" s="260"/>
      <c r="E66" s="260"/>
      <c r="F66" s="260"/>
      <c r="G66" s="260"/>
      <c r="H66" s="260"/>
      <c r="I66" s="260"/>
      <c r="J66" s="260"/>
    </row>
    <row r="67" spans="1:10" s="62" customFormat="1" ht="23.25" customHeight="1" thickBot="1">
      <c r="A67" s="261" t="s">
        <v>113</v>
      </c>
      <c r="B67" s="261"/>
      <c r="C67" s="261"/>
      <c r="D67" s="261"/>
      <c r="E67" s="261"/>
      <c r="F67" s="261"/>
      <c r="G67" s="261"/>
      <c r="H67" s="261"/>
      <c r="I67" s="261"/>
      <c r="J67" s="261"/>
    </row>
    <row r="68" spans="1:10" s="54" customFormat="1" ht="15" customHeight="1">
      <c r="A68" s="241">
        <v>7</v>
      </c>
      <c r="B68" s="44" t="s">
        <v>114</v>
      </c>
      <c r="C68" s="45" t="s">
        <v>115</v>
      </c>
      <c r="D68" s="175" t="s">
        <v>100</v>
      </c>
      <c r="E68" s="63" t="s">
        <v>25</v>
      </c>
      <c r="F68" s="97" t="s">
        <v>116</v>
      </c>
      <c r="G68" s="110">
        <v>152</v>
      </c>
      <c r="H68" s="65">
        <v>638</v>
      </c>
      <c r="I68" s="46">
        <v>43208</v>
      </c>
      <c r="J68" s="98">
        <v>5640</v>
      </c>
    </row>
    <row r="69" spans="1:10" s="54" customFormat="1" ht="15" customHeight="1">
      <c r="A69" s="75"/>
      <c r="B69" s="47"/>
      <c r="C69" s="42" t="s">
        <v>115</v>
      </c>
      <c r="D69" s="176" t="s">
        <v>117</v>
      </c>
      <c r="E69" s="66"/>
      <c r="F69" s="67"/>
      <c r="G69" s="68"/>
      <c r="H69" s="55"/>
      <c r="I69" s="48"/>
      <c r="J69" s="72"/>
    </row>
    <row r="70" spans="1:10" s="54" customFormat="1" ht="15" customHeight="1">
      <c r="A70" s="75"/>
      <c r="B70" s="49"/>
      <c r="C70" s="42" t="s">
        <v>33</v>
      </c>
      <c r="D70" s="177" t="s">
        <v>118</v>
      </c>
      <c r="E70" s="177"/>
      <c r="F70" s="67"/>
      <c r="G70" s="68"/>
      <c r="H70" s="55"/>
      <c r="I70" s="48"/>
      <c r="J70" s="73"/>
    </row>
    <row r="71" spans="1:10" s="54" customFormat="1" ht="15" customHeight="1">
      <c r="A71" s="75"/>
      <c r="B71" s="49"/>
      <c r="C71" s="43">
        <v>276</v>
      </c>
      <c r="D71" s="177" t="s">
        <v>119</v>
      </c>
      <c r="E71" s="66"/>
      <c r="F71" s="67"/>
      <c r="G71" s="68"/>
      <c r="H71" s="68"/>
      <c r="I71" s="48"/>
      <c r="J71" s="72"/>
    </row>
    <row r="72" spans="1:10" s="54" customFormat="1" ht="15" customHeight="1">
      <c r="A72" s="75"/>
      <c r="B72" s="47"/>
      <c r="C72" s="43"/>
      <c r="D72" s="177" t="s">
        <v>120</v>
      </c>
      <c r="E72" s="109"/>
      <c r="F72" s="109"/>
      <c r="G72" s="109"/>
      <c r="H72" s="83"/>
      <c r="I72" s="91"/>
      <c r="J72" s="73"/>
    </row>
    <row r="73" spans="1:10" s="54" customFormat="1" ht="15" customHeight="1" thickBot="1">
      <c r="A73" s="75"/>
      <c r="B73" s="47"/>
      <c r="C73" s="178"/>
      <c r="D73" s="109"/>
      <c r="E73" s="179"/>
      <c r="F73" s="179"/>
      <c r="G73" s="179"/>
      <c r="H73" s="56"/>
      <c r="I73" s="48"/>
      <c r="J73" s="72"/>
    </row>
    <row r="74" spans="1:10" s="54" customFormat="1" ht="15" customHeight="1">
      <c r="A74" s="75"/>
      <c r="B74" s="47"/>
      <c r="C74" s="42" t="s">
        <v>121</v>
      </c>
      <c r="D74" s="109"/>
      <c r="E74" s="63" t="s">
        <v>25</v>
      </c>
      <c r="F74" s="180" t="s">
        <v>122</v>
      </c>
      <c r="G74" s="110">
        <v>83</v>
      </c>
      <c r="H74" s="65">
        <v>349</v>
      </c>
      <c r="I74" s="48"/>
      <c r="J74" s="72"/>
    </row>
    <row r="75" spans="1:10" s="54" customFormat="1" ht="15" customHeight="1">
      <c r="A75" s="75"/>
      <c r="B75" s="47"/>
      <c r="C75" s="42" t="s">
        <v>123</v>
      </c>
      <c r="D75" s="109"/>
      <c r="E75" s="109"/>
      <c r="F75" s="109"/>
      <c r="G75" s="109"/>
      <c r="H75" s="109"/>
      <c r="I75" s="48"/>
      <c r="J75" s="72"/>
    </row>
    <row r="76" spans="1:10" s="54" customFormat="1" ht="15" customHeight="1">
      <c r="A76" s="75"/>
      <c r="B76" s="47"/>
      <c r="C76" s="42" t="s">
        <v>33</v>
      </c>
      <c r="D76" s="109"/>
      <c r="E76" s="109"/>
      <c r="F76" s="109"/>
      <c r="G76" s="109"/>
      <c r="H76" s="109"/>
      <c r="I76" s="48"/>
      <c r="J76" s="72"/>
    </row>
    <row r="77" spans="1:10" s="54" customFormat="1" ht="15" customHeight="1" thickBot="1">
      <c r="A77" s="75"/>
      <c r="B77" s="47"/>
      <c r="C77" s="43">
        <v>160</v>
      </c>
      <c r="D77" s="179"/>
      <c r="E77" s="179"/>
      <c r="F77" s="179"/>
      <c r="G77" s="179"/>
      <c r="H77" s="179"/>
      <c r="I77" s="48"/>
      <c r="J77" s="181"/>
    </row>
    <row r="78" spans="1:10" s="54" customFormat="1" ht="15" customHeight="1" thickBot="1">
      <c r="A78" s="76"/>
      <c r="B78" s="50"/>
      <c r="C78" s="51" t="s">
        <v>23</v>
      </c>
      <c r="D78" s="57" t="s">
        <v>22</v>
      </c>
      <c r="E78" s="101"/>
      <c r="F78" s="58"/>
      <c r="G78" s="59">
        <f>SUM(G68:G77)</f>
        <v>235</v>
      </c>
      <c r="H78" s="60">
        <f>SUM(H68:H77)</f>
        <v>987</v>
      </c>
      <c r="I78" s="52"/>
      <c r="J78" s="74">
        <f>J68</f>
        <v>5640</v>
      </c>
    </row>
    <row r="79" spans="1:10" s="61" customFormat="1" ht="173.25" customHeight="1">
      <c r="A79" s="260" t="s">
        <v>124</v>
      </c>
      <c r="B79" s="260"/>
      <c r="C79" s="260"/>
      <c r="D79" s="260"/>
      <c r="E79" s="260"/>
      <c r="F79" s="260"/>
      <c r="G79" s="260"/>
      <c r="H79" s="260"/>
      <c r="I79" s="260"/>
      <c r="J79" s="260"/>
    </row>
    <row r="80" spans="1:10" s="62" customFormat="1" ht="207" customHeight="1" thickBot="1">
      <c r="A80" s="261" t="s">
        <v>125</v>
      </c>
      <c r="B80" s="261"/>
      <c r="C80" s="261"/>
      <c r="D80" s="261"/>
      <c r="E80" s="261"/>
      <c r="F80" s="261"/>
      <c r="G80" s="261"/>
      <c r="H80" s="261"/>
      <c r="I80" s="261"/>
      <c r="J80" s="261"/>
    </row>
    <row r="81" spans="1:10" s="61" customFormat="1" ht="15" customHeight="1">
      <c r="A81" s="246">
        <v>8</v>
      </c>
      <c r="B81" s="182" t="s">
        <v>126</v>
      </c>
      <c r="C81" s="183" t="s">
        <v>29</v>
      </c>
      <c r="D81" s="184" t="s">
        <v>30</v>
      </c>
      <c r="E81" s="185" t="s">
        <v>28</v>
      </c>
      <c r="F81" s="186" t="s">
        <v>127</v>
      </c>
      <c r="G81" s="186">
        <v>60</v>
      </c>
      <c r="H81" s="187">
        <v>4200</v>
      </c>
      <c r="I81" s="188"/>
      <c r="J81" s="189"/>
    </row>
    <row r="82" spans="1:10" s="61" customFormat="1" ht="15" customHeight="1">
      <c r="A82" s="190"/>
      <c r="B82" s="191"/>
      <c r="C82" s="192" t="s">
        <v>31</v>
      </c>
      <c r="D82" s="193" t="s">
        <v>32</v>
      </c>
      <c r="E82" s="194" t="s">
        <v>128</v>
      </c>
      <c r="F82" s="195" t="s">
        <v>129</v>
      </c>
      <c r="G82" s="195"/>
      <c r="H82" s="196">
        <v>19949</v>
      </c>
      <c r="I82" s="197"/>
      <c r="J82" s="198"/>
    </row>
    <row r="83" spans="1:10" s="61" customFormat="1" ht="22.5">
      <c r="A83" s="190"/>
      <c r="B83" s="199"/>
      <c r="C83" s="192" t="s">
        <v>33</v>
      </c>
      <c r="D83" s="200" t="s">
        <v>34</v>
      </c>
      <c r="E83" s="201" t="s">
        <v>130</v>
      </c>
      <c r="F83" s="195" t="s">
        <v>131</v>
      </c>
      <c r="G83" s="202"/>
      <c r="H83" s="196"/>
      <c r="I83" s="197"/>
      <c r="J83" s="203"/>
    </row>
    <row r="84" spans="1:10" s="61" customFormat="1" ht="22.5">
      <c r="A84" s="190"/>
      <c r="B84" s="191"/>
      <c r="C84" s="204">
        <v>963</v>
      </c>
      <c r="D84" s="193" t="s">
        <v>35</v>
      </c>
      <c r="E84" s="205" t="s">
        <v>71</v>
      </c>
      <c r="F84" s="195" t="s">
        <v>131</v>
      </c>
      <c r="G84" s="206"/>
      <c r="H84" s="207"/>
      <c r="I84" s="197"/>
      <c r="J84" s="208"/>
    </row>
    <row r="85" spans="1:10" s="61" customFormat="1" ht="15" customHeight="1">
      <c r="A85" s="190"/>
      <c r="B85" s="209"/>
      <c r="C85" s="204"/>
      <c r="D85" s="200"/>
      <c r="E85" s="205" t="s">
        <v>132</v>
      </c>
      <c r="F85" s="210" t="s">
        <v>129</v>
      </c>
      <c r="G85" s="195"/>
      <c r="H85" s="196"/>
      <c r="I85" s="197"/>
      <c r="J85" s="208"/>
    </row>
    <row r="86" spans="1:10" s="61" customFormat="1" ht="15" customHeight="1">
      <c r="A86" s="190"/>
      <c r="B86" s="191"/>
      <c r="C86" s="204"/>
      <c r="D86" s="193"/>
      <c r="E86" s="201" t="s">
        <v>133</v>
      </c>
      <c r="F86" s="210" t="s">
        <v>134</v>
      </c>
      <c r="G86" s="202"/>
      <c r="H86" s="196"/>
      <c r="I86" s="197"/>
      <c r="J86" s="208"/>
    </row>
    <row r="87" spans="1:10" s="61" customFormat="1" ht="15" customHeight="1">
      <c r="A87" s="190"/>
      <c r="B87" s="191"/>
      <c r="C87" s="204"/>
      <c r="D87" s="200"/>
      <c r="E87" s="201" t="s">
        <v>28</v>
      </c>
      <c r="F87" s="195" t="s">
        <v>135</v>
      </c>
      <c r="G87" s="202">
        <v>53</v>
      </c>
      <c r="H87" s="196">
        <v>3710</v>
      </c>
      <c r="I87" s="197"/>
      <c r="J87" s="208"/>
    </row>
    <row r="88" spans="1:10" s="61" customFormat="1" ht="15" customHeight="1">
      <c r="A88" s="190"/>
      <c r="B88" s="191"/>
      <c r="C88" s="204"/>
      <c r="D88" s="193"/>
      <c r="E88" s="194" t="s">
        <v>128</v>
      </c>
      <c r="F88" s="195" t="s">
        <v>136</v>
      </c>
      <c r="G88" s="202"/>
      <c r="H88" s="211">
        <v>5481</v>
      </c>
      <c r="I88" s="197"/>
      <c r="J88" s="208"/>
    </row>
    <row r="89" spans="1:10" s="61" customFormat="1" ht="15" customHeight="1">
      <c r="A89" s="190"/>
      <c r="B89" s="191"/>
      <c r="C89" s="204"/>
      <c r="D89" s="193"/>
      <c r="E89" s="201" t="s">
        <v>133</v>
      </c>
      <c r="F89" s="195" t="s">
        <v>134</v>
      </c>
      <c r="G89" s="202"/>
      <c r="H89" s="212"/>
      <c r="I89" s="197"/>
      <c r="J89" s="208"/>
    </row>
    <row r="90" spans="1:10" s="61" customFormat="1" ht="15" customHeight="1" thickBot="1">
      <c r="A90" s="213"/>
      <c r="B90" s="214"/>
      <c r="C90" s="215" t="s">
        <v>23</v>
      </c>
      <c r="D90" s="216"/>
      <c r="E90" s="217" t="s">
        <v>22</v>
      </c>
      <c r="F90" s="218"/>
      <c r="G90" s="219">
        <f>SUM(G81:G89)</f>
        <v>113</v>
      </c>
      <c r="H90" s="220">
        <f>SUM(H81:H89)</f>
        <v>33340</v>
      </c>
      <c r="I90" s="221"/>
      <c r="J90" s="222"/>
    </row>
    <row r="91" spans="1:10" s="61" customFormat="1" ht="316.5" customHeight="1">
      <c r="A91" s="255" t="s">
        <v>137</v>
      </c>
      <c r="B91" s="255"/>
      <c r="C91" s="255"/>
      <c r="D91" s="255"/>
      <c r="E91" s="255"/>
      <c r="F91" s="255"/>
      <c r="G91" s="255"/>
      <c r="H91" s="255"/>
      <c r="I91" s="255"/>
      <c r="J91" s="255"/>
    </row>
    <row r="92" spans="1:10" s="62" customFormat="1" ht="51" customHeight="1" thickBot="1">
      <c r="A92" s="262" t="s">
        <v>138</v>
      </c>
      <c r="B92" s="262"/>
      <c r="C92" s="262"/>
      <c r="D92" s="262"/>
      <c r="E92" s="262"/>
      <c r="F92" s="262"/>
      <c r="G92" s="262"/>
      <c r="H92" s="262"/>
      <c r="I92" s="262"/>
      <c r="J92" s="262"/>
    </row>
    <row r="93" spans="1:10" s="54" customFormat="1" ht="14.25" customHeight="1">
      <c r="A93" s="241">
        <v>9</v>
      </c>
      <c r="B93" s="44" t="s">
        <v>139</v>
      </c>
      <c r="C93" s="45" t="s">
        <v>140</v>
      </c>
      <c r="D93" s="69" t="s">
        <v>141</v>
      </c>
      <c r="E93" s="256" t="s">
        <v>142</v>
      </c>
      <c r="F93" s="258" t="s">
        <v>143</v>
      </c>
      <c r="G93" s="110"/>
      <c r="H93" s="65">
        <v>0</v>
      </c>
      <c r="I93" s="46"/>
      <c r="J93" s="98"/>
    </row>
    <row r="94" spans="1:10" s="54" customFormat="1" ht="15" customHeight="1">
      <c r="A94" s="75"/>
      <c r="B94" s="47"/>
      <c r="C94" s="42" t="s">
        <v>144</v>
      </c>
      <c r="D94" s="70" t="s">
        <v>145</v>
      </c>
      <c r="E94" s="257"/>
      <c r="F94" s="259"/>
      <c r="G94" s="68"/>
      <c r="H94" s="55"/>
      <c r="I94" s="48"/>
      <c r="J94" s="72"/>
    </row>
    <row r="95" spans="1:10" s="54" customFormat="1" ht="15" customHeight="1">
      <c r="A95" s="75"/>
      <c r="B95" s="49"/>
      <c r="C95" s="42" t="s">
        <v>146</v>
      </c>
      <c r="D95" s="71" t="s">
        <v>147</v>
      </c>
      <c r="E95" s="66"/>
      <c r="F95" s="67"/>
      <c r="G95" s="68"/>
      <c r="H95" s="55"/>
      <c r="I95" s="48"/>
      <c r="J95" s="73"/>
    </row>
    <row r="96" spans="1:10" s="54" customFormat="1" ht="15" customHeight="1">
      <c r="A96" s="75"/>
      <c r="B96" s="47"/>
      <c r="C96" s="43">
        <v>3590</v>
      </c>
      <c r="D96" s="71" t="s">
        <v>148</v>
      </c>
      <c r="E96" s="66"/>
      <c r="F96" s="67"/>
      <c r="G96" s="68"/>
      <c r="H96" s="55"/>
      <c r="I96" s="48"/>
      <c r="J96" s="223"/>
    </row>
    <row r="97" spans="1:10" s="54" customFormat="1" ht="15" customHeight="1" thickBot="1">
      <c r="A97" s="76"/>
      <c r="B97" s="50"/>
      <c r="C97" s="51" t="s">
        <v>23</v>
      </c>
      <c r="D97" s="56" t="s">
        <v>149</v>
      </c>
      <c r="E97" s="57" t="s">
        <v>22</v>
      </c>
      <c r="F97" s="58"/>
      <c r="G97" s="59"/>
      <c r="H97" s="60">
        <f>SUM(H93:H96)</f>
        <v>0</v>
      </c>
      <c r="I97" s="52"/>
      <c r="J97" s="74"/>
    </row>
    <row r="98" spans="1:10" s="61" customFormat="1" ht="211.5" customHeight="1">
      <c r="A98" s="260" t="s">
        <v>150</v>
      </c>
      <c r="B98" s="260"/>
      <c r="C98" s="260"/>
      <c r="D98" s="260"/>
      <c r="E98" s="260"/>
      <c r="F98" s="260"/>
      <c r="G98" s="260"/>
      <c r="H98" s="260"/>
      <c r="I98" s="260"/>
      <c r="J98" s="260"/>
    </row>
    <row r="99" spans="1:10" s="62" customFormat="1" ht="30.75" customHeight="1" thickBot="1">
      <c r="A99" s="261" t="s">
        <v>151</v>
      </c>
      <c r="B99" s="261"/>
      <c r="C99" s="261"/>
      <c r="D99" s="261"/>
      <c r="E99" s="261"/>
      <c r="F99" s="261"/>
      <c r="G99" s="261"/>
      <c r="H99" s="261"/>
      <c r="I99" s="261"/>
      <c r="J99" s="261"/>
    </row>
    <row r="100" spans="1:10" s="54" customFormat="1" ht="15" customHeight="1">
      <c r="A100" s="241">
        <v>10</v>
      </c>
      <c r="B100" s="44" t="s">
        <v>152</v>
      </c>
      <c r="C100" s="45" t="s">
        <v>153</v>
      </c>
      <c r="D100" s="69" t="s">
        <v>154</v>
      </c>
      <c r="E100" s="63" t="s">
        <v>25</v>
      </c>
      <c r="F100" s="64" t="s">
        <v>155</v>
      </c>
      <c r="G100" s="110">
        <v>50</v>
      </c>
      <c r="H100" s="224">
        <v>61500</v>
      </c>
      <c r="I100" s="102">
        <v>45050</v>
      </c>
      <c r="J100" s="225">
        <v>0</v>
      </c>
    </row>
    <row r="101" spans="1:10" s="54" customFormat="1" ht="15" customHeight="1">
      <c r="A101" s="75"/>
      <c r="B101" s="47"/>
      <c r="C101" s="42" t="s">
        <v>144</v>
      </c>
      <c r="D101" s="70" t="s">
        <v>156</v>
      </c>
      <c r="E101" s="66" t="s">
        <v>25</v>
      </c>
      <c r="F101" s="67" t="s">
        <v>157</v>
      </c>
      <c r="G101" s="68">
        <v>129</v>
      </c>
      <c r="H101" s="226">
        <v>95202</v>
      </c>
      <c r="I101" s="48"/>
      <c r="J101" s="227" t="s">
        <v>27</v>
      </c>
    </row>
    <row r="102" spans="1:10" s="54" customFormat="1" ht="15" customHeight="1">
      <c r="A102" s="75"/>
      <c r="B102" s="49"/>
      <c r="C102" s="42" t="s">
        <v>146</v>
      </c>
      <c r="D102" s="71" t="s">
        <v>158</v>
      </c>
      <c r="E102" s="66" t="s">
        <v>25</v>
      </c>
      <c r="F102" s="67" t="s">
        <v>159</v>
      </c>
      <c r="G102" s="68">
        <v>24</v>
      </c>
      <c r="H102" s="226">
        <v>17712</v>
      </c>
      <c r="I102" s="48"/>
      <c r="J102" s="228"/>
    </row>
    <row r="103" spans="1:10" s="54" customFormat="1" ht="15" customHeight="1">
      <c r="A103" s="75"/>
      <c r="B103" s="47"/>
      <c r="C103" s="43">
        <v>924</v>
      </c>
      <c r="D103" s="71" t="s">
        <v>160</v>
      </c>
      <c r="E103" s="66"/>
      <c r="F103" s="67"/>
      <c r="G103" s="68"/>
      <c r="H103" s="229"/>
      <c r="I103" s="91"/>
      <c r="J103" s="230"/>
    </row>
    <row r="104" spans="1:10" s="54" customFormat="1" ht="15" customHeight="1" thickBot="1">
      <c r="A104" s="76"/>
      <c r="B104" s="50"/>
      <c r="C104" s="51" t="s">
        <v>23</v>
      </c>
      <c r="D104" s="56" t="s">
        <v>161</v>
      </c>
      <c r="E104" s="57" t="s">
        <v>22</v>
      </c>
      <c r="F104" s="58"/>
      <c r="G104" s="59">
        <f>SUM(G100:G103)</f>
        <v>203</v>
      </c>
      <c r="H104" s="231">
        <f>SUM(H100:H103)</f>
        <v>174414</v>
      </c>
      <c r="I104" s="52"/>
      <c r="J104" s="232">
        <v>0</v>
      </c>
    </row>
    <row r="105" spans="1:15" s="61" customFormat="1" ht="155.25" customHeight="1">
      <c r="A105" s="260" t="s">
        <v>162</v>
      </c>
      <c r="B105" s="260"/>
      <c r="C105" s="260"/>
      <c r="D105" s="260"/>
      <c r="E105" s="260"/>
      <c r="F105" s="260"/>
      <c r="G105" s="260"/>
      <c r="H105" s="260"/>
      <c r="I105" s="260"/>
      <c r="J105" s="260"/>
      <c r="O105" s="61" t="s">
        <v>23</v>
      </c>
    </row>
    <row r="106" spans="1:10" s="62" customFormat="1" ht="202.5" customHeight="1" thickBot="1">
      <c r="A106" s="253" t="s">
        <v>163</v>
      </c>
      <c r="B106" s="254"/>
      <c r="C106" s="254"/>
      <c r="D106" s="254"/>
      <c r="E106" s="254"/>
      <c r="F106" s="254"/>
      <c r="G106" s="254"/>
      <c r="H106" s="254"/>
      <c r="I106" s="254"/>
      <c r="J106" s="254"/>
    </row>
    <row r="107" spans="1:10" s="54" customFormat="1" ht="15" customHeight="1">
      <c r="A107" s="241">
        <v>11</v>
      </c>
      <c r="B107" s="44" t="s">
        <v>164</v>
      </c>
      <c r="C107" s="45" t="s">
        <v>165</v>
      </c>
      <c r="D107" s="69" t="s">
        <v>166</v>
      </c>
      <c r="E107" s="90" t="s">
        <v>25</v>
      </c>
      <c r="F107" s="64" t="s">
        <v>167</v>
      </c>
      <c r="G107" s="110">
        <v>193</v>
      </c>
      <c r="H107" s="65">
        <v>1760</v>
      </c>
      <c r="I107" s="82"/>
      <c r="J107" s="78"/>
    </row>
    <row r="108" spans="1:10" s="54" customFormat="1" ht="15" customHeight="1">
      <c r="A108" s="75"/>
      <c r="B108" s="47"/>
      <c r="C108" s="42" t="s">
        <v>165</v>
      </c>
      <c r="D108" s="70" t="s">
        <v>168</v>
      </c>
      <c r="E108" s="88" t="s">
        <v>25</v>
      </c>
      <c r="F108" s="67" t="s">
        <v>169</v>
      </c>
      <c r="G108" s="68">
        <v>207</v>
      </c>
      <c r="H108" s="55">
        <v>882</v>
      </c>
      <c r="I108" s="48"/>
      <c r="J108" s="72"/>
    </row>
    <row r="109" spans="1:10" s="54" customFormat="1" ht="15" customHeight="1">
      <c r="A109" s="75"/>
      <c r="B109" s="49"/>
      <c r="C109" s="42" t="s">
        <v>26</v>
      </c>
      <c r="D109" s="71" t="s">
        <v>170</v>
      </c>
      <c r="E109" s="88" t="s">
        <v>171</v>
      </c>
      <c r="F109" s="67" t="s">
        <v>172</v>
      </c>
      <c r="G109" s="68"/>
      <c r="H109" s="55">
        <v>0</v>
      </c>
      <c r="I109" s="48"/>
      <c r="J109" s="73"/>
    </row>
    <row r="110" spans="1:10" s="54" customFormat="1" ht="15" customHeight="1">
      <c r="A110" s="75"/>
      <c r="B110" s="49"/>
      <c r="C110" s="43">
        <v>239</v>
      </c>
      <c r="D110" s="71" t="s">
        <v>173</v>
      </c>
      <c r="E110" s="88" t="s">
        <v>73</v>
      </c>
      <c r="F110" s="67"/>
      <c r="G110" s="68"/>
      <c r="H110" s="55"/>
      <c r="I110" s="48"/>
      <c r="J110" s="73"/>
    </row>
    <row r="111" spans="1:10" s="54" customFormat="1" ht="15" customHeight="1">
      <c r="A111" s="75"/>
      <c r="B111" s="49"/>
      <c r="C111" s="42"/>
      <c r="D111" s="71"/>
      <c r="E111" s="66" t="s">
        <v>174</v>
      </c>
      <c r="F111" s="67"/>
      <c r="G111" s="68"/>
      <c r="H111" s="55"/>
      <c r="I111" s="48"/>
      <c r="J111" s="73"/>
    </row>
    <row r="112" spans="1:10" s="54" customFormat="1" ht="15" customHeight="1">
      <c r="A112" s="75"/>
      <c r="B112" s="49"/>
      <c r="C112" s="42"/>
      <c r="D112" s="71"/>
      <c r="E112" s="66" t="s">
        <v>130</v>
      </c>
      <c r="F112" s="67"/>
      <c r="G112" s="68"/>
      <c r="H112" s="55"/>
      <c r="I112" s="48"/>
      <c r="J112" s="73"/>
    </row>
    <row r="113" spans="1:10" s="54" customFormat="1" ht="15" customHeight="1">
      <c r="A113" s="75"/>
      <c r="B113" s="49"/>
      <c r="C113" s="233"/>
      <c r="D113" s="71"/>
      <c r="E113" s="105" t="s">
        <v>175</v>
      </c>
      <c r="F113" s="67"/>
      <c r="G113" s="68"/>
      <c r="H113" s="55"/>
      <c r="I113" s="48"/>
      <c r="J113" s="73"/>
    </row>
    <row r="114" spans="1:10" s="54" customFormat="1" ht="15" customHeight="1">
      <c r="A114" s="75"/>
      <c r="B114" s="49"/>
      <c r="C114" s="233"/>
      <c r="D114" s="71"/>
      <c r="E114" s="66" t="s">
        <v>176</v>
      </c>
      <c r="F114" s="67" t="s">
        <v>177</v>
      </c>
      <c r="G114" s="68"/>
      <c r="H114" s="55"/>
      <c r="I114" s="48"/>
      <c r="J114" s="73"/>
    </row>
    <row r="115" spans="1:10" s="54" customFormat="1" ht="15" customHeight="1">
      <c r="A115" s="75"/>
      <c r="B115" s="47"/>
      <c r="D115" s="83"/>
      <c r="E115" s="88" t="s">
        <v>42</v>
      </c>
      <c r="F115" s="234" t="s">
        <v>177</v>
      </c>
      <c r="G115" s="235"/>
      <c r="H115" s="236"/>
      <c r="I115" s="48"/>
      <c r="J115" s="72"/>
    </row>
    <row r="116" spans="1:10" s="54" customFormat="1" ht="15" customHeight="1" thickBot="1">
      <c r="A116" s="76"/>
      <c r="B116" s="50"/>
      <c r="C116" s="51" t="s">
        <v>23</v>
      </c>
      <c r="D116" s="56"/>
      <c r="E116" s="57" t="s">
        <v>22</v>
      </c>
      <c r="F116" s="58" t="s">
        <v>178</v>
      </c>
      <c r="G116" s="59">
        <f>SUM(G107:G114)</f>
        <v>400</v>
      </c>
      <c r="H116" s="60">
        <f>SUM(H107:H114)</f>
        <v>2642</v>
      </c>
      <c r="I116" s="52"/>
      <c r="J116" s="74"/>
    </row>
    <row r="117" spans="1:10" s="61" customFormat="1" ht="334.5" customHeight="1">
      <c r="A117" s="255" t="s">
        <v>179</v>
      </c>
      <c r="B117" s="255"/>
      <c r="C117" s="255"/>
      <c r="D117" s="255"/>
      <c r="E117" s="255"/>
      <c r="F117" s="255"/>
      <c r="G117" s="255"/>
      <c r="H117" s="255"/>
      <c r="I117" s="255"/>
      <c r="J117" s="255"/>
    </row>
    <row r="118" spans="1:10" s="62" customFormat="1" ht="37.5" customHeight="1">
      <c r="A118" s="253" t="s">
        <v>180</v>
      </c>
      <c r="B118" s="254"/>
      <c r="C118" s="254"/>
      <c r="D118" s="254"/>
      <c r="E118" s="254"/>
      <c r="F118" s="254"/>
      <c r="G118" s="254"/>
      <c r="H118" s="254"/>
      <c r="I118" s="254"/>
      <c r="J118" s="254"/>
    </row>
  </sheetData>
  <mergeCells count="28">
    <mergeCell ref="A52:J52"/>
    <mergeCell ref="A53:J53"/>
    <mergeCell ref="A59:J59"/>
    <mergeCell ref="A60:J60"/>
    <mergeCell ref="A66:J66"/>
    <mergeCell ref="A20:J20"/>
    <mergeCell ref="A26:J26"/>
    <mergeCell ref="A27:J27"/>
    <mergeCell ref="A41:J41"/>
    <mergeCell ref="A42:J42"/>
    <mergeCell ref="A5:J5"/>
    <mergeCell ref="E7:G7"/>
    <mergeCell ref="I7:J7"/>
    <mergeCell ref="I9:I10"/>
    <mergeCell ref="A19:J19"/>
    <mergeCell ref="A67:J67"/>
    <mergeCell ref="A79:J79"/>
    <mergeCell ref="A80:J80"/>
    <mergeCell ref="A91:J91"/>
    <mergeCell ref="A92:J92"/>
    <mergeCell ref="A106:J106"/>
    <mergeCell ref="A117:J117"/>
    <mergeCell ref="A118:J118"/>
    <mergeCell ref="E93:E94"/>
    <mergeCell ref="F93:F94"/>
    <mergeCell ref="A98:J98"/>
    <mergeCell ref="A99:J99"/>
    <mergeCell ref="A105:J105"/>
  </mergeCells>
  <hyperlinks>
    <hyperlink ref="G74" r:id="rId1" tooltip="Detail LV" display="https://nahlizenidokn.cuzk.cz/ZobrazObjekt.aspx?encrypted=NAHL~AGkXjZ4fEBDt1iZR205jAeoJrhNzJJJkHaOtGMgE97wEVCxrOyKa8ge82a7M6rkNWb3_GJ-f3apLBotV4CkhVk82etKMuov38wbmfAKuabSBoi5RxPaE-fR91bPrHwIiho5403vx1fdzUv5zktGFiH8DCeD-ar0pUBqYujkdr9fINtzH8J6b-0EvQ9lD4nOG9dgYNiHYbMY4IHc8TJr2dQ=="/>
  </hyperlinks>
  <printOptions horizontalCentered="1"/>
  <pageMargins left="0.11811023622047245" right="0.11811023622047245" top="0.5511811023622047" bottom="0.5511811023622047" header="0.31496062992125984" footer="0.31496062992125984"/>
  <pageSetup firstPageNumber="1" useFirstPageNumber="1" horizontalDpi="600" verticalDpi="600" orientation="portrait" paperSize="9" scale="58" r:id="rId3"/>
  <headerFooter scaleWithDoc="0" alignWithMargins="0">
    <oddFooter>&amp;C&amp;9&amp;P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SŽDC 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Hana Hoserová</dc:creator>
  <cp:keywords/>
  <dc:description/>
  <cp:lastModifiedBy>Antalová Nikola</cp:lastModifiedBy>
  <cp:lastPrinted>2024-01-18T07:10:19Z</cp:lastPrinted>
  <dcterms:created xsi:type="dcterms:W3CDTF">2015-07-28T12:08:04Z</dcterms:created>
  <dcterms:modified xsi:type="dcterms:W3CDTF">2024-01-18T07:12:06Z</dcterms:modified>
  <cp:category/>
  <cp:version/>
  <cp:contentType/>
  <cp:contentStatus/>
</cp:coreProperties>
</file>